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mp\lg\reports\Expense Reports\"/>
    </mc:Choice>
  </mc:AlternateContent>
  <xr:revisionPtr revIDLastSave="0" documentId="13_ncr:40009_{A1368384-1090-4D8F-9A23-26534F473B72}" xr6:coauthVersionLast="45" xr6:coauthVersionMax="45" xr10:uidLastSave="{00000000-0000-0000-0000-000000000000}"/>
  <bookViews>
    <workbookView xWindow="28680" yWindow="-120" windowWidth="29040" windowHeight="15990"/>
  </bookViews>
  <sheets>
    <sheet name="Expense Report - Domestic" sheetId="2" r:id="rId1"/>
    <sheet name="Expense Report - International" sheetId="3" r:id="rId2"/>
  </sheets>
  <definedNames>
    <definedName name="_xlnm.Print_Area" localSheetId="0">'Expense Report - Domestic'!$A$1:$J$79</definedName>
    <definedName name="_xlnm.Print_Area" localSheetId="1">'Expense Report - International'!$A$1:$J$80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0" i="3" l="1"/>
  <c r="F68" i="3"/>
  <c r="G61" i="3"/>
  <c r="G53" i="3"/>
  <c r="I53" i="3"/>
  <c r="I61" i="3"/>
  <c r="I16" i="3"/>
  <c r="I51" i="3"/>
  <c r="G67" i="3"/>
  <c r="G59" i="3"/>
  <c r="I58" i="3"/>
  <c r="I57" i="3"/>
  <c r="I56" i="3"/>
  <c r="I54" i="3"/>
  <c r="I59" i="3" s="1"/>
  <c r="I55" i="3"/>
  <c r="I63" i="3"/>
  <c r="I62" i="3"/>
  <c r="I67" i="3"/>
  <c r="I68" i="3"/>
  <c r="I70" i="3"/>
  <c r="I60" i="2"/>
  <c r="I69" i="2" s="1"/>
  <c r="I68" i="2"/>
</calcChain>
</file>

<file path=xl/sharedStrings.xml><?xml version="1.0" encoding="utf-8"?>
<sst xmlns="http://schemas.openxmlformats.org/spreadsheetml/2006/main" count="72" uniqueCount="47">
  <si>
    <t>Office Furniture</t>
  </si>
  <si>
    <t>Air Conditioner</t>
  </si>
  <si>
    <t>Computer Accessories</t>
  </si>
  <si>
    <t>Power Adapter</t>
  </si>
  <si>
    <t>Crystal Order</t>
  </si>
  <si>
    <t>Date</t>
  </si>
  <si>
    <t>EXPENSE REPORT</t>
  </si>
  <si>
    <t>Name</t>
  </si>
  <si>
    <t>Destination</t>
  </si>
  <si>
    <t>Departure Date</t>
  </si>
  <si>
    <t>Return Date</t>
  </si>
  <si>
    <t>Total Expenses</t>
  </si>
  <si>
    <t>Amount
(USD)</t>
  </si>
  <si>
    <t>Expense
Date</t>
  </si>
  <si>
    <t>Statement/
Advance Date</t>
  </si>
  <si>
    <t>Total Paid by Company</t>
  </si>
  <si>
    <t>Cash Advance</t>
  </si>
  <si>
    <t>Submitted By</t>
  </si>
  <si>
    <t>Approved By</t>
  </si>
  <si>
    <t>Signatures</t>
  </si>
  <si>
    <t>Amount</t>
  </si>
  <si>
    <t>Total Due to/from Employee</t>
  </si>
  <si>
    <t>Shenzhen, China</t>
  </si>
  <si>
    <t>ATM Withdrawal</t>
  </si>
  <si>
    <t>Exchange Rate</t>
  </si>
  <si>
    <t>Total Exhanged by Employee</t>
  </si>
  <si>
    <t>Foreign Currency</t>
  </si>
  <si>
    <t>RMB</t>
  </si>
  <si>
    <t>Home Currency</t>
  </si>
  <si>
    <t>USD</t>
  </si>
  <si>
    <t>Reimbersement Exchange Rate</t>
  </si>
  <si>
    <r>
      <t xml:space="preserve">Employee Personal Funds Exchanged Abroad
</t>
    </r>
    <r>
      <rPr>
        <sz val="10"/>
        <rFont val="Arial"/>
        <family val="2"/>
      </rPr>
      <t>(Please Provide Exchange Receipts)</t>
    </r>
  </si>
  <si>
    <r>
      <t xml:space="preserve">Company Paid (Credit Card Statements / Cash Advances)
</t>
    </r>
    <r>
      <rPr>
        <sz val="10"/>
        <rFont val="Arial"/>
        <family val="2"/>
      </rPr>
      <t>(Please Provide Receipts - If Applicable)</t>
    </r>
  </si>
  <si>
    <r>
      <t>Expense</t>
    </r>
    <r>
      <rPr>
        <sz val="10"/>
        <rFont val="Arial"/>
        <family val="2"/>
      </rPr>
      <t xml:space="preserve">
(Please Provide Receipts for All Purchases)</t>
    </r>
  </si>
  <si>
    <t>121 Main Street</t>
  </si>
  <si>
    <t>Anywhere, MD 21112</t>
  </si>
  <si>
    <t>800-555-1212</t>
  </si>
  <si>
    <t>John Doe</t>
  </si>
  <si>
    <t>Los Angeles, CA</t>
  </si>
  <si>
    <t>Taxi Fare</t>
  </si>
  <si>
    <t>Hotel (3 days)</t>
  </si>
  <si>
    <t>www.ProjectManagementDocs.com</t>
  </si>
  <si>
    <t>Joe Traveler</t>
  </si>
  <si>
    <t>COMPANY NAME HERE</t>
  </si>
  <si>
    <r>
      <t xml:space="preserve">Expense
</t>
    </r>
    <r>
      <rPr>
        <sz val="10"/>
        <color theme="0"/>
        <rFont val="Arial"/>
        <family val="2"/>
      </rPr>
      <t>(Please Provide Receipts for All Purchases)</t>
    </r>
  </si>
  <si>
    <t>Expense Date</t>
  </si>
  <si>
    <r>
      <t xml:space="preserve">Company Paid (Credit Card Statements / Cash Advances)
</t>
    </r>
    <r>
      <rPr>
        <sz val="10"/>
        <color theme="0"/>
        <rFont val="Arial"/>
        <family val="2"/>
      </rPr>
      <t>(Please Provide Receipts - If Applicable)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</si>
</sst>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.00"/>
    <numFmt numFmtId="167" formatCode="mm/dd/yy;@"/>
    <numFmt numFmtId="172" formatCode="[$-409]mmmm\ d\,\ yyyy;@"/>
    <numFmt numFmtId="173" formatCode="#,##0.0000"/>
  </numFmts>
  <fonts count="10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i/>
      <sz val="16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theme="0" tint="-0.14996795556505021"/>
      </bottom>
      <diagonal/>
    </border>
    <border>
      <left style="hair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hair">
        <color indexed="64"/>
      </left>
      <right style="hair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hair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hair">
        <color indexed="64"/>
      </left>
      <right style="hair">
        <color indexed="64"/>
      </right>
      <top style="thin">
        <color theme="0" tint="-0.1499679555650502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64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34998626667073579"/>
      </right>
      <top style="thin">
        <color indexed="64"/>
      </top>
      <bottom/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hair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hair">
        <color indexed="64"/>
      </right>
      <top style="thin">
        <color theme="0" tint="-0.14996795556505021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08">
    <xf numFmtId="0" fontId="0" fillId="0" borderId="0" xfId="0"/>
    <xf numFmtId="0" fontId="0" fillId="2" borderId="0" xfId="0" applyFill="1"/>
    <xf numFmtId="0" fontId="0" fillId="0" borderId="0" xfId="0" applyBorder="1"/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164" fontId="0" fillId="3" borderId="2" xfId="0" applyNumberFormat="1" applyFill="1" applyBorder="1"/>
    <xf numFmtId="0" fontId="3" fillId="3" borderId="1" xfId="0" applyFont="1" applyFill="1" applyBorder="1" applyAlignment="1">
      <alignment horizontal="right" wrapText="1"/>
    </xf>
    <xf numFmtId="0" fontId="3" fillId="3" borderId="2" xfId="0" applyFont="1" applyFill="1" applyBorder="1" applyAlignment="1">
      <alignment horizontal="right" wrapText="1"/>
    </xf>
    <xf numFmtId="0" fontId="3" fillId="3" borderId="3" xfId="0" applyFont="1" applyFill="1" applyBorder="1"/>
    <xf numFmtId="0" fontId="0" fillId="4" borderId="0" xfId="0" applyFill="1" applyBorder="1"/>
    <xf numFmtId="0" fontId="2" fillId="4" borderId="0" xfId="0" applyFont="1" applyFill="1"/>
    <xf numFmtId="0" fontId="0" fillId="4" borderId="0" xfId="0" applyFill="1"/>
    <xf numFmtId="0" fontId="0" fillId="4" borderId="0" xfId="0" applyFill="1" applyBorder="1" applyAlignment="1">
      <alignment horizontal="left"/>
    </xf>
    <xf numFmtId="172" fontId="0" fillId="4" borderId="0" xfId="0" applyNumberFormat="1" applyFill="1" applyBorder="1" applyAlignment="1">
      <alignment horizontal="left"/>
    </xf>
    <xf numFmtId="167" fontId="0" fillId="4" borderId="4" xfId="0" applyNumberFormat="1" applyFill="1" applyBorder="1"/>
    <xf numFmtId="0" fontId="0" fillId="4" borderId="4" xfId="0" applyFill="1" applyBorder="1"/>
    <xf numFmtId="167" fontId="0" fillId="4" borderId="6" xfId="0" applyNumberFormat="1" applyFill="1" applyBorder="1"/>
    <xf numFmtId="0" fontId="0" fillId="4" borderId="6" xfId="0" applyFill="1" applyBorder="1"/>
    <xf numFmtId="0" fontId="0" fillId="4" borderId="0" xfId="0" applyFill="1" applyAlignment="1">
      <alignment horizontal="right"/>
    </xf>
    <xf numFmtId="164" fontId="0" fillId="4" borderId="0" xfId="0" applyNumberFormat="1" applyFill="1"/>
    <xf numFmtId="164" fontId="3" fillId="4" borderId="8" xfId="0" applyNumberFormat="1" applyFont="1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9" xfId="0" applyFill="1" applyBorder="1" applyAlignment="1">
      <alignment horizontal="right"/>
    </xf>
    <xf numFmtId="0" fontId="0" fillId="4" borderId="0" xfId="0" applyFill="1" applyBorder="1" applyAlignment="1">
      <alignment horizontal="right"/>
    </xf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0" fillId="4" borderId="14" xfId="0" applyFill="1" applyBorder="1"/>
    <xf numFmtId="0" fontId="3" fillId="4" borderId="0" xfId="0" applyFont="1" applyFill="1"/>
    <xf numFmtId="164" fontId="0" fillId="4" borderId="4" xfId="0" applyNumberFormat="1" applyFill="1" applyBorder="1"/>
    <xf numFmtId="4" fontId="0" fillId="4" borderId="5" xfId="0" applyNumberFormat="1" applyFill="1" applyBorder="1"/>
    <xf numFmtId="2" fontId="0" fillId="4" borderId="5" xfId="0" applyNumberFormat="1" applyFill="1" applyBorder="1"/>
    <xf numFmtId="2" fontId="0" fillId="4" borderId="7" xfId="0" applyNumberFormat="1" applyFill="1" applyBorder="1"/>
    <xf numFmtId="4" fontId="0" fillId="4" borderId="0" xfId="0" applyNumberFormat="1" applyFill="1"/>
    <xf numFmtId="164" fontId="0" fillId="4" borderId="6" xfId="0" applyNumberFormat="1" applyFill="1" applyBorder="1"/>
    <xf numFmtId="0" fontId="0" fillId="4" borderId="1" xfId="0" applyFill="1" applyBorder="1" applyAlignment="1"/>
    <xf numFmtId="164" fontId="0" fillId="4" borderId="1" xfId="0" applyNumberFormat="1" applyFill="1" applyBorder="1" applyAlignment="1"/>
    <xf numFmtId="0" fontId="5" fillId="4" borderId="0" xfId="0" applyFont="1" applyFill="1" applyBorder="1" applyAlignment="1">
      <alignment horizontal="right"/>
    </xf>
    <xf numFmtId="4" fontId="5" fillId="4" borderId="0" xfId="0" applyNumberFormat="1" applyFont="1" applyFill="1" applyBorder="1"/>
    <xf numFmtId="0" fontId="5" fillId="4" borderId="0" xfId="0" applyFont="1" applyFill="1" applyAlignment="1">
      <alignment horizontal="right"/>
    </xf>
    <xf numFmtId="164" fontId="5" fillId="4" borderId="0" xfId="0" applyNumberFormat="1" applyFont="1" applyFill="1"/>
    <xf numFmtId="173" fontId="5" fillId="4" borderId="0" xfId="0" applyNumberFormat="1" applyFont="1" applyFill="1" applyBorder="1"/>
    <xf numFmtId="4" fontId="0" fillId="4" borderId="7" xfId="0" applyNumberFormat="1" applyFill="1" applyBorder="1"/>
    <xf numFmtId="0" fontId="0" fillId="4" borderId="15" xfId="0" applyFill="1" applyBorder="1"/>
    <xf numFmtId="0" fontId="6" fillId="4" borderId="0" xfId="1" applyFill="1" applyAlignment="1" applyProtection="1"/>
    <xf numFmtId="0" fontId="0" fillId="4" borderId="9" xfId="0" applyFill="1" applyBorder="1" applyAlignment="1">
      <alignment horizontal="left"/>
    </xf>
    <xf numFmtId="0" fontId="0" fillId="4" borderId="0" xfId="0" applyFill="1" applyBorder="1" applyAlignment="1">
      <alignment horizontal="left"/>
    </xf>
    <xf numFmtId="0" fontId="0" fillId="4" borderId="18" xfId="0" applyFill="1" applyBorder="1" applyAlignment="1">
      <alignment horizontal="left"/>
    </xf>
    <xf numFmtId="0" fontId="0" fillId="4" borderId="12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4" borderId="21" xfId="0" applyFill="1" applyBorder="1" applyAlignment="1">
      <alignment horizontal="left"/>
    </xf>
    <xf numFmtId="0" fontId="0" fillId="4" borderId="11" xfId="0" applyFill="1" applyBorder="1" applyAlignment="1">
      <alignment horizontal="center"/>
    </xf>
    <xf numFmtId="0" fontId="0" fillId="4" borderId="20" xfId="0" applyFill="1" applyBorder="1" applyAlignment="1">
      <alignment horizontal="left"/>
    </xf>
    <xf numFmtId="0" fontId="0" fillId="4" borderId="6" xfId="0" applyFill="1" applyBorder="1" applyAlignment="1">
      <alignment horizontal="left"/>
    </xf>
    <xf numFmtId="0" fontId="4" fillId="4" borderId="0" xfId="0" applyFont="1" applyFill="1" applyAlignment="1">
      <alignment horizontal="center" vertical="center"/>
    </xf>
    <xf numFmtId="0" fontId="0" fillId="4" borderId="19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0" fontId="3" fillId="3" borderId="3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/>
    </xf>
    <xf numFmtId="0" fontId="0" fillId="4" borderId="11" xfId="0" applyFill="1" applyBorder="1" applyAlignment="1">
      <alignment horizontal="left"/>
    </xf>
    <xf numFmtId="0" fontId="0" fillId="4" borderId="15" xfId="0" applyFill="1" applyBorder="1" applyAlignment="1">
      <alignment horizontal="left"/>
    </xf>
    <xf numFmtId="172" fontId="0" fillId="4" borderId="15" xfId="0" applyNumberFormat="1" applyFill="1" applyBorder="1" applyAlignment="1">
      <alignment horizontal="left"/>
    </xf>
    <xf numFmtId="0" fontId="3" fillId="4" borderId="16" xfId="0" applyFont="1" applyFill="1" applyBorder="1" applyAlignment="1">
      <alignment horizontal="right"/>
    </xf>
    <xf numFmtId="0" fontId="3" fillId="4" borderId="17" xfId="0" applyFon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0" xfId="0" applyFill="1" applyAlignment="1">
      <alignment horizontal="right"/>
    </xf>
    <xf numFmtId="0" fontId="5" fillId="4" borderId="0" xfId="0" applyFont="1" applyFill="1" applyBorder="1" applyAlignment="1">
      <alignment horizontal="right"/>
    </xf>
    <xf numFmtId="0" fontId="7" fillId="4" borderId="0" xfId="1" applyFont="1" applyFill="1" applyAlignment="1" applyProtection="1"/>
    <xf numFmtId="164" fontId="0" fillId="4" borderId="0" xfId="0" applyNumberFormat="1" applyFill="1" applyAlignment="1">
      <alignment horizontal="center"/>
    </xf>
    <xf numFmtId="0" fontId="3" fillId="4" borderId="0" xfId="0" applyFont="1" applyFill="1" applyAlignment="1">
      <alignment horizontal="right"/>
    </xf>
    <xf numFmtId="167" fontId="0" fillId="4" borderId="28" xfId="0" applyNumberFormat="1" applyFill="1" applyBorder="1" applyAlignment="1">
      <alignment horizontal="center"/>
    </xf>
    <xf numFmtId="164" fontId="0" fillId="4" borderId="28" xfId="0" applyNumberFormat="1" applyFill="1" applyBorder="1" applyAlignment="1">
      <alignment horizontal="center"/>
    </xf>
    <xf numFmtId="167" fontId="0" fillId="4" borderId="29" xfId="0" applyNumberFormat="1" applyFill="1" applyBorder="1" applyAlignment="1">
      <alignment horizontal="center"/>
    </xf>
    <xf numFmtId="164" fontId="0" fillId="4" borderId="29" xfId="0" applyNumberFormat="1" applyFill="1" applyBorder="1" applyAlignment="1">
      <alignment horizontal="center"/>
    </xf>
    <xf numFmtId="167" fontId="0" fillId="4" borderId="30" xfId="0" applyNumberFormat="1" applyFill="1" applyBorder="1" applyAlignment="1">
      <alignment horizontal="center"/>
    </xf>
    <xf numFmtId="164" fontId="0" fillId="4" borderId="30" xfId="0" applyNumberFormat="1" applyFill="1" applyBorder="1" applyAlignment="1">
      <alignment horizontal="center"/>
    </xf>
    <xf numFmtId="0" fontId="8" fillId="5" borderId="31" xfId="0" applyFont="1" applyFill="1" applyBorder="1" applyAlignment="1">
      <alignment horizontal="center" vertical="center" wrapText="1"/>
    </xf>
    <xf numFmtId="0" fontId="8" fillId="5" borderId="3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left" vertical="center" wrapText="1" indent="1"/>
    </xf>
    <xf numFmtId="0" fontId="8" fillId="5" borderId="1" xfId="0" applyFont="1" applyFill="1" applyBorder="1" applyAlignment="1">
      <alignment horizontal="left" vertical="center" wrapText="1" indent="1"/>
    </xf>
    <xf numFmtId="0" fontId="8" fillId="5" borderId="33" xfId="0" applyFont="1" applyFill="1" applyBorder="1" applyAlignment="1">
      <alignment horizontal="left" vertical="center" wrapText="1" indent="1"/>
    </xf>
    <xf numFmtId="0" fontId="0" fillId="4" borderId="28" xfId="0" applyFill="1" applyBorder="1" applyAlignment="1">
      <alignment horizontal="left" indent="1"/>
    </xf>
    <xf numFmtId="0" fontId="0" fillId="4" borderId="29" xfId="0" applyFill="1" applyBorder="1" applyAlignment="1">
      <alignment horizontal="left" indent="1"/>
    </xf>
    <xf numFmtId="0" fontId="0" fillId="4" borderId="30" xfId="0" applyFill="1" applyBorder="1" applyAlignment="1">
      <alignment horizontal="left" indent="1"/>
    </xf>
    <xf numFmtId="0" fontId="0" fillId="4" borderId="37" xfId="0" applyFill="1" applyBorder="1" applyAlignment="1">
      <alignment horizontal="left"/>
    </xf>
    <xf numFmtId="0" fontId="0" fillId="4" borderId="22" xfId="0" applyFill="1" applyBorder="1" applyAlignment="1">
      <alignment horizontal="left"/>
    </xf>
    <xf numFmtId="167" fontId="0" fillId="4" borderId="22" xfId="0" applyNumberFormat="1" applyFill="1" applyBorder="1"/>
    <xf numFmtId="0" fontId="0" fillId="4" borderId="22" xfId="0" applyFill="1" applyBorder="1"/>
    <xf numFmtId="164" fontId="0" fillId="4" borderId="23" xfId="0" applyNumberFormat="1" applyFill="1" applyBorder="1"/>
    <xf numFmtId="0" fontId="0" fillId="4" borderId="38" xfId="0" applyFill="1" applyBorder="1" applyAlignment="1">
      <alignment horizontal="left"/>
    </xf>
    <xf numFmtId="0" fontId="0" fillId="4" borderId="24" xfId="0" applyFill="1" applyBorder="1" applyAlignment="1">
      <alignment horizontal="left"/>
    </xf>
    <xf numFmtId="167" fontId="0" fillId="4" borderId="24" xfId="0" applyNumberFormat="1" applyFill="1" applyBorder="1"/>
    <xf numFmtId="0" fontId="0" fillId="4" borderId="24" xfId="0" applyFill="1" applyBorder="1"/>
    <xf numFmtId="164" fontId="0" fillId="4" borderId="25" xfId="0" applyNumberFormat="1" applyFill="1" applyBorder="1"/>
    <xf numFmtId="0" fontId="0" fillId="4" borderId="39" xfId="0" applyFill="1" applyBorder="1" applyAlignment="1">
      <alignment horizontal="left"/>
    </xf>
    <xf numFmtId="0" fontId="0" fillId="4" borderId="26" xfId="0" applyFill="1" applyBorder="1" applyAlignment="1">
      <alignment horizontal="left"/>
    </xf>
    <xf numFmtId="167" fontId="0" fillId="4" borderId="26" xfId="0" applyNumberFormat="1" applyFill="1" applyBorder="1"/>
    <xf numFmtId="0" fontId="0" fillId="4" borderId="26" xfId="0" applyFill="1" applyBorder="1"/>
    <xf numFmtId="0" fontId="0" fillId="4" borderId="27" xfId="0" applyFill="1" applyBorder="1"/>
    <xf numFmtId="0" fontId="9" fillId="5" borderId="1" xfId="0" applyFont="1" applyFill="1" applyBorder="1"/>
    <xf numFmtId="0" fontId="9" fillId="5" borderId="1" xfId="0" applyFont="1" applyFill="1" applyBorder="1" applyAlignment="1">
      <alignment horizontal="right"/>
    </xf>
    <xf numFmtId="164" fontId="9" fillId="5" borderId="2" xfId="0" applyNumberFormat="1" applyFont="1" applyFill="1" applyBorder="1"/>
    <xf numFmtId="0" fontId="8" fillId="5" borderId="3" xfId="0" applyFont="1" applyFill="1" applyBorder="1" applyAlignment="1">
      <alignment vertical="center"/>
    </xf>
    <xf numFmtId="0" fontId="8" fillId="5" borderId="34" xfId="0" applyFont="1" applyFill="1" applyBorder="1" applyAlignment="1">
      <alignment horizontal="left" vertical="center" wrapText="1"/>
    </xf>
    <xf numFmtId="0" fontId="8" fillId="5" borderId="35" xfId="0" applyFont="1" applyFill="1" applyBorder="1" applyAlignment="1">
      <alignment horizontal="left" vertical="center"/>
    </xf>
    <xf numFmtId="0" fontId="8" fillId="5" borderId="35" xfId="0" applyFont="1" applyFill="1" applyBorder="1" applyAlignment="1">
      <alignment horizontal="right" vertical="center" wrapText="1"/>
    </xf>
    <xf numFmtId="0" fontId="8" fillId="5" borderId="36" xfId="0" applyFont="1" applyFill="1" applyBorder="1" applyAlignment="1">
      <alignment horizontal="righ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0</xdr:row>
      <xdr:rowOff>140970</xdr:rowOff>
    </xdr:from>
    <xdr:to>
      <xdr:col>2</xdr:col>
      <xdr:colOff>246378</xdr:colOff>
      <xdr:row>3</xdr:row>
      <xdr:rowOff>83184</xdr:rowOff>
    </xdr:to>
    <xdr:grpSp>
      <xdr:nvGrpSpPr>
        <xdr:cNvPr id="3" name="Graphic 1">
          <a:extLst>
            <a:ext uri="{FF2B5EF4-FFF2-40B4-BE49-F238E27FC236}">
              <a16:creationId xmlns:a16="http://schemas.microsoft.com/office/drawing/2014/main" id="{02FF8718-8D09-495A-87A5-92033923F93E}"/>
            </a:ext>
          </a:extLst>
        </xdr:cNvPr>
        <xdr:cNvGrpSpPr/>
      </xdr:nvGrpSpPr>
      <xdr:grpSpPr>
        <a:xfrm>
          <a:off x="438150" y="139065"/>
          <a:ext cx="1136013" cy="460374"/>
          <a:chOff x="472429" y="476784"/>
          <a:chExt cx="1675027" cy="684257"/>
        </a:xfrm>
        <a:solidFill>
          <a:schemeClr val="tx1"/>
        </a:solidFill>
      </xdr:grpSpPr>
      <xdr:sp macro="" textlink="">
        <xdr:nvSpPr>
          <xdr:cNvPr id="4" name="Freeform: Shape 3">
            <a:extLst>
              <a:ext uri="{FF2B5EF4-FFF2-40B4-BE49-F238E27FC236}">
                <a16:creationId xmlns:a16="http://schemas.microsoft.com/office/drawing/2014/main" id="{C6E30895-B1E0-49E4-A4CA-DEF6C67A04A5}"/>
              </a:ext>
            </a:extLst>
          </xdr:cNvPr>
          <xdr:cNvSpPr/>
        </xdr:nvSpPr>
        <xdr:spPr>
          <a:xfrm>
            <a:off x="475732" y="483678"/>
            <a:ext cx="299008" cy="411795"/>
          </a:xfrm>
          <a:custGeom>
            <a:avLst/>
            <a:gdLst>
              <a:gd name="connsiteX0" fmla="*/ 299006 w 299008"/>
              <a:gd name="connsiteY0" fmla="*/ 411794 h 411795"/>
              <a:gd name="connsiteX1" fmla="*/ -2 w 299008"/>
              <a:gd name="connsiteY1" fmla="*/ 411794 h 411795"/>
              <a:gd name="connsiteX2" fmla="*/ -2 w 299008"/>
              <a:gd name="connsiteY2" fmla="*/ 360179 h 411795"/>
              <a:gd name="connsiteX3" fmla="*/ 54093 w 299008"/>
              <a:gd name="connsiteY3" fmla="*/ 360179 h 411795"/>
              <a:gd name="connsiteX4" fmla="*/ 54093 w 299008"/>
              <a:gd name="connsiteY4" fmla="*/ 51613 h 411795"/>
              <a:gd name="connsiteX5" fmla="*/ -2 w 299008"/>
              <a:gd name="connsiteY5" fmla="*/ 51613 h 411795"/>
              <a:gd name="connsiteX6" fmla="*/ -2 w 299008"/>
              <a:gd name="connsiteY6" fmla="*/ -1 h 411795"/>
              <a:gd name="connsiteX7" fmla="*/ 166840 w 299008"/>
              <a:gd name="connsiteY7" fmla="*/ -1 h 411795"/>
              <a:gd name="connsiteX8" fmla="*/ 166840 w 299008"/>
              <a:gd name="connsiteY8" fmla="*/ 51613 h 411795"/>
              <a:gd name="connsiteX9" fmla="*/ 115189 w 299008"/>
              <a:gd name="connsiteY9" fmla="*/ 51613 h 411795"/>
              <a:gd name="connsiteX10" fmla="*/ 115189 w 299008"/>
              <a:gd name="connsiteY10" fmla="*/ 360179 h 411795"/>
              <a:gd name="connsiteX11" fmla="*/ 242534 w 299008"/>
              <a:gd name="connsiteY11" fmla="*/ 360179 h 411795"/>
              <a:gd name="connsiteX12" fmla="*/ 242534 w 299008"/>
              <a:gd name="connsiteY12" fmla="*/ 220318 h 411795"/>
              <a:gd name="connsiteX13" fmla="*/ 299006 w 299008"/>
              <a:gd name="connsiteY13" fmla="*/ 220318 h 41179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</a:cxnLst>
            <a:rect l="l" t="t" r="r" b="b"/>
            <a:pathLst>
              <a:path w="299008" h="411795">
                <a:moveTo>
                  <a:pt x="299006" y="411794"/>
                </a:moveTo>
                <a:lnTo>
                  <a:pt x="-2" y="411794"/>
                </a:lnTo>
                <a:lnTo>
                  <a:pt x="-2" y="360179"/>
                </a:lnTo>
                <a:lnTo>
                  <a:pt x="54093" y="360179"/>
                </a:lnTo>
                <a:lnTo>
                  <a:pt x="54093" y="51613"/>
                </a:lnTo>
                <a:lnTo>
                  <a:pt x="-2" y="51613"/>
                </a:lnTo>
                <a:lnTo>
                  <a:pt x="-2" y="-1"/>
                </a:lnTo>
                <a:lnTo>
                  <a:pt x="166840" y="-1"/>
                </a:lnTo>
                <a:lnTo>
                  <a:pt x="166840" y="51613"/>
                </a:lnTo>
                <a:lnTo>
                  <a:pt x="115189" y="51613"/>
                </a:lnTo>
                <a:lnTo>
                  <a:pt x="115189" y="360179"/>
                </a:lnTo>
                <a:lnTo>
                  <a:pt x="242534" y="360179"/>
                </a:lnTo>
                <a:lnTo>
                  <a:pt x="242534" y="220318"/>
                </a:lnTo>
                <a:lnTo>
                  <a:pt x="299006" y="220318"/>
                </a:lnTo>
                <a:close/>
              </a:path>
            </a:pathLst>
          </a:custGeom>
          <a:solidFill>
            <a:schemeClr val="tx1"/>
          </a:solidFill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5" name="Freeform: Shape 4">
            <a:extLst>
              <a:ext uri="{FF2B5EF4-FFF2-40B4-BE49-F238E27FC236}">
                <a16:creationId xmlns:a16="http://schemas.microsoft.com/office/drawing/2014/main" id="{A14B20C5-6969-429D-BEB7-365357213079}"/>
              </a:ext>
            </a:extLst>
          </xdr:cNvPr>
          <xdr:cNvSpPr/>
        </xdr:nvSpPr>
        <xdr:spPr>
          <a:xfrm>
            <a:off x="808491" y="477078"/>
            <a:ext cx="422191" cy="424995"/>
          </a:xfrm>
          <a:custGeom>
            <a:avLst/>
            <a:gdLst>
              <a:gd name="connsiteX0" fmla="*/ 422190 w 422191"/>
              <a:gd name="connsiteY0" fmla="*/ 213124 h 424995"/>
              <a:gd name="connsiteX1" fmla="*/ 362745 w 422191"/>
              <a:gd name="connsiteY1" fmla="*/ 364931 h 424995"/>
              <a:gd name="connsiteX2" fmla="*/ 211358 w 422191"/>
              <a:gd name="connsiteY2" fmla="*/ 424994 h 424995"/>
              <a:gd name="connsiteX3" fmla="*/ 59443 w 422191"/>
              <a:gd name="connsiteY3" fmla="*/ 365591 h 424995"/>
              <a:gd name="connsiteX4" fmla="*/ -2 w 422191"/>
              <a:gd name="connsiteY4" fmla="*/ 213454 h 424995"/>
              <a:gd name="connsiteX5" fmla="*/ 59443 w 422191"/>
              <a:gd name="connsiteY5" fmla="*/ 60656 h 424995"/>
              <a:gd name="connsiteX6" fmla="*/ 211358 w 422191"/>
              <a:gd name="connsiteY6" fmla="*/ -1 h 424995"/>
              <a:gd name="connsiteX7" fmla="*/ 362745 w 422191"/>
              <a:gd name="connsiteY7" fmla="*/ 60590 h 424995"/>
              <a:gd name="connsiteX8" fmla="*/ 422190 w 422191"/>
              <a:gd name="connsiteY8" fmla="*/ 213124 h 424995"/>
              <a:gd name="connsiteX9" fmla="*/ 354951 w 422191"/>
              <a:gd name="connsiteY9" fmla="*/ 213124 h 424995"/>
              <a:gd name="connsiteX10" fmla="*/ 315849 w 422191"/>
              <a:gd name="connsiteY10" fmla="*/ 103426 h 424995"/>
              <a:gd name="connsiteX11" fmla="*/ 123496 w 422191"/>
              <a:gd name="connsiteY11" fmla="*/ 86742 h 424995"/>
              <a:gd name="connsiteX12" fmla="*/ 106801 w 422191"/>
              <a:gd name="connsiteY12" fmla="*/ 103426 h 424995"/>
              <a:gd name="connsiteX13" fmla="*/ 67765 w 422191"/>
              <a:gd name="connsiteY13" fmla="*/ 213322 h 424995"/>
              <a:gd name="connsiteX14" fmla="*/ 107395 w 422191"/>
              <a:gd name="connsiteY14" fmla="*/ 322557 h 424995"/>
              <a:gd name="connsiteX15" fmla="*/ 299550 w 422191"/>
              <a:gd name="connsiteY15" fmla="*/ 338250 h 424995"/>
              <a:gd name="connsiteX16" fmla="*/ 315255 w 422191"/>
              <a:gd name="connsiteY16" fmla="*/ 322557 h 424995"/>
              <a:gd name="connsiteX17" fmla="*/ 354951 w 422191"/>
              <a:gd name="connsiteY17" fmla="*/ 213124 h 42499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</a:cxnLst>
            <a:rect l="l" t="t" r="r" b="b"/>
            <a:pathLst>
              <a:path w="422191" h="424995">
                <a:moveTo>
                  <a:pt x="422190" y="213124"/>
                </a:moveTo>
                <a:cubicBezTo>
                  <a:pt x="422190" y="274331"/>
                  <a:pt x="402375" y="324933"/>
                  <a:pt x="362745" y="364931"/>
                </a:cubicBezTo>
                <a:cubicBezTo>
                  <a:pt x="323115" y="404929"/>
                  <a:pt x="272652" y="424950"/>
                  <a:pt x="211358" y="424994"/>
                </a:cubicBezTo>
                <a:cubicBezTo>
                  <a:pt x="149711" y="424994"/>
                  <a:pt x="99073" y="405193"/>
                  <a:pt x="59443" y="365591"/>
                </a:cubicBezTo>
                <a:cubicBezTo>
                  <a:pt x="19813" y="325989"/>
                  <a:pt x="-2" y="275277"/>
                  <a:pt x="-2" y="213454"/>
                </a:cubicBezTo>
                <a:cubicBezTo>
                  <a:pt x="-2" y="151850"/>
                  <a:pt x="19813" y="100918"/>
                  <a:pt x="59443" y="60656"/>
                </a:cubicBezTo>
                <a:cubicBezTo>
                  <a:pt x="99073" y="20394"/>
                  <a:pt x="149711" y="175"/>
                  <a:pt x="211358" y="-1"/>
                </a:cubicBezTo>
                <a:cubicBezTo>
                  <a:pt x="272608" y="-1"/>
                  <a:pt x="323071" y="20196"/>
                  <a:pt x="362745" y="60590"/>
                </a:cubicBezTo>
                <a:cubicBezTo>
                  <a:pt x="402419" y="100984"/>
                  <a:pt x="422234" y="151828"/>
                  <a:pt x="422190" y="213124"/>
                </a:cubicBezTo>
                <a:close/>
                <a:moveTo>
                  <a:pt x="354951" y="213124"/>
                </a:moveTo>
                <a:cubicBezTo>
                  <a:pt x="355857" y="172997"/>
                  <a:pt x="341936" y="133944"/>
                  <a:pt x="315849" y="103426"/>
                </a:cubicBezTo>
                <a:cubicBezTo>
                  <a:pt x="267343" y="45740"/>
                  <a:pt x="181223" y="38270"/>
                  <a:pt x="123496" y="86742"/>
                </a:cubicBezTo>
                <a:cubicBezTo>
                  <a:pt x="117459" y="91811"/>
                  <a:pt x="111873" y="97393"/>
                  <a:pt x="106801" y="103426"/>
                </a:cubicBezTo>
                <a:cubicBezTo>
                  <a:pt x="80713" y="134018"/>
                  <a:pt x="66817" y="173140"/>
                  <a:pt x="67765" y="213322"/>
                </a:cubicBezTo>
                <a:cubicBezTo>
                  <a:pt x="66919" y="253392"/>
                  <a:pt x="81049" y="292338"/>
                  <a:pt x="107395" y="322557"/>
                </a:cubicBezTo>
                <a:cubicBezTo>
                  <a:pt x="156121" y="379915"/>
                  <a:pt x="242152" y="386941"/>
                  <a:pt x="299550" y="338250"/>
                </a:cubicBezTo>
                <a:cubicBezTo>
                  <a:pt x="305204" y="333455"/>
                  <a:pt x="310456" y="328206"/>
                  <a:pt x="315255" y="322557"/>
                </a:cubicBezTo>
                <a:cubicBezTo>
                  <a:pt x="341694" y="292311"/>
                  <a:pt x="355854" y="253274"/>
                  <a:pt x="354951" y="213124"/>
                </a:cubicBez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6" name="Freeform: Shape 5">
            <a:extLst>
              <a:ext uri="{FF2B5EF4-FFF2-40B4-BE49-F238E27FC236}">
                <a16:creationId xmlns:a16="http://schemas.microsoft.com/office/drawing/2014/main" id="{3E6AC3E8-34A5-45DA-A014-076B73B29EC6}"/>
              </a:ext>
            </a:extLst>
          </xdr:cNvPr>
          <xdr:cNvSpPr/>
        </xdr:nvSpPr>
        <xdr:spPr>
          <a:xfrm>
            <a:off x="1266284" y="476784"/>
            <a:ext cx="423975" cy="425949"/>
          </a:xfrm>
          <a:custGeom>
            <a:avLst/>
            <a:gdLst>
              <a:gd name="connsiteX0" fmla="*/ 423973 w 423975"/>
              <a:gd name="connsiteY0" fmla="*/ 220017 h 425949"/>
              <a:gd name="connsiteX1" fmla="*/ 368755 w 423975"/>
              <a:gd name="connsiteY1" fmla="*/ 371297 h 425949"/>
              <a:gd name="connsiteX2" fmla="*/ 216840 w 423975"/>
              <a:gd name="connsiteY2" fmla="*/ 425948 h 425949"/>
              <a:gd name="connsiteX3" fmla="*/ 59443 w 423975"/>
              <a:gd name="connsiteY3" fmla="*/ 367403 h 425949"/>
              <a:gd name="connsiteX4" fmla="*/ -2 w 423975"/>
              <a:gd name="connsiteY4" fmla="*/ 211569 h 425949"/>
              <a:gd name="connsiteX5" fmla="*/ 56471 w 423975"/>
              <a:gd name="connsiteY5" fmla="*/ 59431 h 425949"/>
              <a:gd name="connsiteX6" fmla="*/ 206074 w 423975"/>
              <a:gd name="connsiteY6" fmla="*/ 28 h 425949"/>
              <a:gd name="connsiteX7" fmla="*/ 349072 w 423975"/>
              <a:gd name="connsiteY7" fmla="*/ 52237 h 425949"/>
              <a:gd name="connsiteX8" fmla="*/ 349072 w 423975"/>
              <a:gd name="connsiteY8" fmla="*/ 6893 h 425949"/>
              <a:gd name="connsiteX9" fmla="*/ 401318 w 423975"/>
              <a:gd name="connsiteY9" fmla="*/ 6893 h 425949"/>
              <a:gd name="connsiteX10" fmla="*/ 401318 w 423975"/>
              <a:gd name="connsiteY10" fmla="*/ 141936 h 425949"/>
              <a:gd name="connsiteX11" fmla="*/ 349072 w 423975"/>
              <a:gd name="connsiteY11" fmla="*/ 141936 h 425949"/>
              <a:gd name="connsiteX12" fmla="*/ 293194 w 423975"/>
              <a:gd name="connsiteY12" fmla="*/ 78902 h 425949"/>
              <a:gd name="connsiteX13" fmla="*/ 211358 w 423975"/>
              <a:gd name="connsiteY13" fmla="*/ 54877 h 425949"/>
              <a:gd name="connsiteX14" fmla="*/ 105018 w 423975"/>
              <a:gd name="connsiteY14" fmla="*/ 101079 h 425949"/>
              <a:gd name="connsiteX15" fmla="*/ 67171 w 423975"/>
              <a:gd name="connsiteY15" fmla="*/ 212097 h 425949"/>
              <a:gd name="connsiteX16" fmla="*/ 108584 w 423975"/>
              <a:gd name="connsiteY16" fmla="*/ 323775 h 425949"/>
              <a:gd name="connsiteX17" fmla="*/ 217369 w 423975"/>
              <a:gd name="connsiteY17" fmla="*/ 370637 h 425949"/>
              <a:gd name="connsiteX18" fmla="*/ 302045 w 423975"/>
              <a:gd name="connsiteY18" fmla="*/ 344830 h 425949"/>
              <a:gd name="connsiteX19" fmla="*/ 348940 w 423975"/>
              <a:gd name="connsiteY19" fmla="*/ 271566 h 425949"/>
              <a:gd name="connsiteX20" fmla="*/ 275030 w 423975"/>
              <a:gd name="connsiteY20" fmla="*/ 271566 h 425949"/>
              <a:gd name="connsiteX21" fmla="*/ 275030 w 423975"/>
              <a:gd name="connsiteY21" fmla="*/ 220017 h 42594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</a:cxnLst>
            <a:rect l="l" t="t" r="r" b="b"/>
            <a:pathLst>
              <a:path w="423975" h="425949">
                <a:moveTo>
                  <a:pt x="423973" y="220017"/>
                </a:moveTo>
                <a:cubicBezTo>
                  <a:pt x="423973" y="284437"/>
                  <a:pt x="405567" y="334863"/>
                  <a:pt x="368755" y="371297"/>
                </a:cubicBezTo>
                <a:cubicBezTo>
                  <a:pt x="331943" y="407731"/>
                  <a:pt x="281305" y="425948"/>
                  <a:pt x="216840" y="425948"/>
                </a:cubicBezTo>
                <a:cubicBezTo>
                  <a:pt x="151583" y="425948"/>
                  <a:pt x="99117" y="406433"/>
                  <a:pt x="59443" y="367403"/>
                </a:cubicBezTo>
                <a:cubicBezTo>
                  <a:pt x="19769" y="328373"/>
                  <a:pt x="-46" y="276428"/>
                  <a:pt x="-2" y="211569"/>
                </a:cubicBezTo>
                <a:cubicBezTo>
                  <a:pt x="-2" y="149570"/>
                  <a:pt x="18822" y="98857"/>
                  <a:pt x="56471" y="59431"/>
                </a:cubicBezTo>
                <a:cubicBezTo>
                  <a:pt x="94119" y="20005"/>
                  <a:pt x="143987" y="204"/>
                  <a:pt x="206074" y="28"/>
                </a:cubicBezTo>
                <a:cubicBezTo>
                  <a:pt x="258562" y="-848"/>
                  <a:pt x="309512" y="17754"/>
                  <a:pt x="349072" y="52237"/>
                </a:cubicBezTo>
                <a:lnTo>
                  <a:pt x="349072" y="6893"/>
                </a:lnTo>
                <a:lnTo>
                  <a:pt x="401318" y="6893"/>
                </a:lnTo>
                <a:lnTo>
                  <a:pt x="401318" y="141936"/>
                </a:lnTo>
                <a:lnTo>
                  <a:pt x="349072" y="141936"/>
                </a:lnTo>
                <a:cubicBezTo>
                  <a:pt x="337026" y="115909"/>
                  <a:pt x="317596" y="93991"/>
                  <a:pt x="293194" y="78902"/>
                </a:cubicBezTo>
                <a:cubicBezTo>
                  <a:pt x="268815" y="63153"/>
                  <a:pt x="240388" y="54807"/>
                  <a:pt x="211358" y="54877"/>
                </a:cubicBezTo>
                <a:cubicBezTo>
                  <a:pt x="167325" y="54877"/>
                  <a:pt x="131878" y="70278"/>
                  <a:pt x="105018" y="101079"/>
                </a:cubicBezTo>
                <a:cubicBezTo>
                  <a:pt x="79786" y="130253"/>
                  <a:pt x="67171" y="167259"/>
                  <a:pt x="67171" y="212097"/>
                </a:cubicBezTo>
                <a:cubicBezTo>
                  <a:pt x="65948" y="253283"/>
                  <a:pt x="80798" y="293331"/>
                  <a:pt x="108584" y="323775"/>
                </a:cubicBezTo>
                <a:cubicBezTo>
                  <a:pt x="136171" y="354641"/>
                  <a:pt x="175971" y="371786"/>
                  <a:pt x="217369" y="370637"/>
                </a:cubicBezTo>
                <a:cubicBezTo>
                  <a:pt x="247609" y="371161"/>
                  <a:pt x="277244" y="362129"/>
                  <a:pt x="302045" y="344830"/>
                </a:cubicBezTo>
                <a:cubicBezTo>
                  <a:pt x="327122" y="327920"/>
                  <a:pt x="344092" y="301407"/>
                  <a:pt x="348940" y="271566"/>
                </a:cubicBezTo>
                <a:lnTo>
                  <a:pt x="275030" y="271566"/>
                </a:lnTo>
                <a:lnTo>
                  <a:pt x="275030" y="220017"/>
                </a:ln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7" name="Freeform: Shape 6">
            <a:extLst>
              <a:ext uri="{FF2B5EF4-FFF2-40B4-BE49-F238E27FC236}">
                <a16:creationId xmlns:a16="http://schemas.microsoft.com/office/drawing/2014/main" id="{5853753A-6502-4A56-8388-4D8155693AE8}"/>
              </a:ext>
            </a:extLst>
          </xdr:cNvPr>
          <xdr:cNvSpPr/>
        </xdr:nvSpPr>
        <xdr:spPr>
          <a:xfrm>
            <a:off x="1725265" y="477341"/>
            <a:ext cx="422191" cy="424665"/>
          </a:xfrm>
          <a:custGeom>
            <a:avLst/>
            <a:gdLst>
              <a:gd name="connsiteX0" fmla="*/ 422190 w 422191"/>
              <a:gd name="connsiteY0" fmla="*/ 212860 h 424665"/>
              <a:gd name="connsiteX1" fmla="*/ 362745 w 422191"/>
              <a:gd name="connsiteY1" fmla="*/ 364667 h 424665"/>
              <a:gd name="connsiteX2" fmla="*/ 211358 w 422191"/>
              <a:gd name="connsiteY2" fmla="*/ 424664 h 424665"/>
              <a:gd name="connsiteX3" fmla="*/ 59443 w 422191"/>
              <a:gd name="connsiteY3" fmla="*/ 365261 h 424665"/>
              <a:gd name="connsiteX4" fmla="*/ -2 w 422191"/>
              <a:gd name="connsiteY4" fmla="*/ 213124 h 424665"/>
              <a:gd name="connsiteX5" fmla="*/ 59443 w 422191"/>
              <a:gd name="connsiteY5" fmla="*/ 60326 h 424665"/>
              <a:gd name="connsiteX6" fmla="*/ 210830 w 422191"/>
              <a:gd name="connsiteY6" fmla="*/ -1 h 424665"/>
              <a:gd name="connsiteX7" fmla="*/ 362216 w 422191"/>
              <a:gd name="connsiteY7" fmla="*/ 60590 h 424665"/>
              <a:gd name="connsiteX8" fmla="*/ 422190 w 422191"/>
              <a:gd name="connsiteY8" fmla="*/ 212860 h 424665"/>
              <a:gd name="connsiteX9" fmla="*/ 354951 w 422191"/>
              <a:gd name="connsiteY9" fmla="*/ 212860 h 424665"/>
              <a:gd name="connsiteX10" fmla="*/ 315849 w 422191"/>
              <a:gd name="connsiteY10" fmla="*/ 103162 h 424665"/>
              <a:gd name="connsiteX11" fmla="*/ 123496 w 422191"/>
              <a:gd name="connsiteY11" fmla="*/ 86478 h 424665"/>
              <a:gd name="connsiteX12" fmla="*/ 106801 w 422191"/>
              <a:gd name="connsiteY12" fmla="*/ 103162 h 424665"/>
              <a:gd name="connsiteX13" fmla="*/ 67765 w 422191"/>
              <a:gd name="connsiteY13" fmla="*/ 213058 h 424665"/>
              <a:gd name="connsiteX14" fmla="*/ 107395 w 422191"/>
              <a:gd name="connsiteY14" fmla="*/ 322293 h 424665"/>
              <a:gd name="connsiteX15" fmla="*/ 299551 w 422191"/>
              <a:gd name="connsiteY15" fmla="*/ 337986 h 424665"/>
              <a:gd name="connsiteX16" fmla="*/ 315255 w 422191"/>
              <a:gd name="connsiteY16" fmla="*/ 322293 h 424665"/>
              <a:gd name="connsiteX17" fmla="*/ 354951 w 422191"/>
              <a:gd name="connsiteY17" fmla="*/ 212860 h 424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</a:cxnLst>
            <a:rect l="l" t="t" r="r" b="b"/>
            <a:pathLst>
              <a:path w="422191" h="424665">
                <a:moveTo>
                  <a:pt x="422190" y="212860"/>
                </a:moveTo>
                <a:cubicBezTo>
                  <a:pt x="422190" y="274067"/>
                  <a:pt x="402375" y="324669"/>
                  <a:pt x="362745" y="364667"/>
                </a:cubicBezTo>
                <a:cubicBezTo>
                  <a:pt x="323115" y="404665"/>
                  <a:pt x="272653" y="424664"/>
                  <a:pt x="211358" y="424664"/>
                </a:cubicBezTo>
                <a:cubicBezTo>
                  <a:pt x="149711" y="424664"/>
                  <a:pt x="99073" y="404863"/>
                  <a:pt x="59443" y="365261"/>
                </a:cubicBezTo>
                <a:cubicBezTo>
                  <a:pt x="19813" y="325659"/>
                  <a:pt x="-2" y="274947"/>
                  <a:pt x="-2" y="213124"/>
                </a:cubicBezTo>
                <a:cubicBezTo>
                  <a:pt x="-2" y="151520"/>
                  <a:pt x="19813" y="100588"/>
                  <a:pt x="59443" y="60326"/>
                </a:cubicBezTo>
                <a:cubicBezTo>
                  <a:pt x="99073" y="20064"/>
                  <a:pt x="149535" y="-45"/>
                  <a:pt x="210830" y="-1"/>
                </a:cubicBezTo>
                <a:cubicBezTo>
                  <a:pt x="272036" y="-1"/>
                  <a:pt x="322498" y="20196"/>
                  <a:pt x="362216" y="60590"/>
                </a:cubicBezTo>
                <a:cubicBezTo>
                  <a:pt x="401934" y="100984"/>
                  <a:pt x="421925" y="151740"/>
                  <a:pt x="422190" y="212860"/>
                </a:cubicBezTo>
                <a:close/>
                <a:moveTo>
                  <a:pt x="354951" y="212860"/>
                </a:moveTo>
                <a:cubicBezTo>
                  <a:pt x="355826" y="172738"/>
                  <a:pt x="341909" y="133696"/>
                  <a:pt x="315849" y="103162"/>
                </a:cubicBezTo>
                <a:cubicBezTo>
                  <a:pt x="267343" y="45476"/>
                  <a:pt x="181223" y="38006"/>
                  <a:pt x="123496" y="86478"/>
                </a:cubicBezTo>
                <a:cubicBezTo>
                  <a:pt x="117459" y="91547"/>
                  <a:pt x="111874" y="97129"/>
                  <a:pt x="106801" y="103162"/>
                </a:cubicBezTo>
                <a:cubicBezTo>
                  <a:pt x="80714" y="133754"/>
                  <a:pt x="66817" y="172876"/>
                  <a:pt x="67765" y="213058"/>
                </a:cubicBezTo>
                <a:cubicBezTo>
                  <a:pt x="66919" y="253128"/>
                  <a:pt x="81049" y="292075"/>
                  <a:pt x="107395" y="322293"/>
                </a:cubicBezTo>
                <a:cubicBezTo>
                  <a:pt x="156121" y="379651"/>
                  <a:pt x="242152" y="386677"/>
                  <a:pt x="299551" y="337986"/>
                </a:cubicBezTo>
                <a:cubicBezTo>
                  <a:pt x="305204" y="333191"/>
                  <a:pt x="310456" y="327942"/>
                  <a:pt x="315255" y="322293"/>
                </a:cubicBezTo>
                <a:cubicBezTo>
                  <a:pt x="341666" y="292030"/>
                  <a:pt x="355822" y="253005"/>
                  <a:pt x="354951" y="212860"/>
                </a:cubicBez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8" name="Freeform: Shape 7">
            <a:extLst>
              <a:ext uri="{FF2B5EF4-FFF2-40B4-BE49-F238E27FC236}">
                <a16:creationId xmlns:a16="http://schemas.microsoft.com/office/drawing/2014/main" id="{12256176-7D1A-44C2-89BE-1989DDE9DE3B}"/>
              </a:ext>
            </a:extLst>
          </xdr:cNvPr>
          <xdr:cNvSpPr/>
        </xdr:nvSpPr>
        <xdr:spPr>
          <a:xfrm>
            <a:off x="472429" y="946822"/>
            <a:ext cx="1671065" cy="45720"/>
          </a:xfrm>
          <a:custGeom>
            <a:avLst/>
            <a:gdLst>
              <a:gd name="connsiteX0" fmla="*/ 0 w 1671065"/>
              <a:gd name="connsiteY0" fmla="*/ 0 h 33001"/>
              <a:gd name="connsiteX1" fmla="*/ 1671065 w 1671065"/>
              <a:gd name="connsiteY1" fmla="*/ 0 h 33001"/>
              <a:gd name="connsiteX2" fmla="*/ 1671065 w 1671065"/>
              <a:gd name="connsiteY2" fmla="*/ 33002 h 33001"/>
              <a:gd name="connsiteX3" fmla="*/ 0 w 1671065"/>
              <a:gd name="connsiteY3" fmla="*/ 33002 h 3300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1671065" h="33001">
                <a:moveTo>
                  <a:pt x="0" y="0"/>
                </a:moveTo>
                <a:lnTo>
                  <a:pt x="1671065" y="0"/>
                </a:lnTo>
                <a:lnTo>
                  <a:pt x="1671065" y="33002"/>
                </a:lnTo>
                <a:lnTo>
                  <a:pt x="0" y="33002"/>
                </a:ln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9" name="Freeform: Shape 8">
            <a:extLst>
              <a:ext uri="{FF2B5EF4-FFF2-40B4-BE49-F238E27FC236}">
                <a16:creationId xmlns:a16="http://schemas.microsoft.com/office/drawing/2014/main" id="{ED563B4B-9999-48E3-9AEC-E06B990AC3E6}"/>
              </a:ext>
            </a:extLst>
          </xdr:cNvPr>
          <xdr:cNvSpPr/>
        </xdr:nvSpPr>
        <xdr:spPr>
          <a:xfrm>
            <a:off x="1073313" y="1027189"/>
            <a:ext cx="68120" cy="102736"/>
          </a:xfrm>
          <a:custGeom>
            <a:avLst/>
            <a:gdLst>
              <a:gd name="connsiteX0" fmla="*/ 68069 w 68120"/>
              <a:gd name="connsiteY0" fmla="*/ 73421 h 102736"/>
              <a:gd name="connsiteX1" fmla="*/ 58822 w 68120"/>
              <a:gd name="connsiteY1" fmla="*/ 94476 h 102736"/>
              <a:gd name="connsiteX2" fmla="*/ 36497 w 68120"/>
              <a:gd name="connsiteY2" fmla="*/ 102726 h 102736"/>
              <a:gd name="connsiteX3" fmla="*/ 12058 w 68120"/>
              <a:gd name="connsiteY3" fmla="*/ 92892 h 102736"/>
              <a:gd name="connsiteX4" fmla="*/ 12058 w 68120"/>
              <a:gd name="connsiteY4" fmla="*/ 101142 h 102736"/>
              <a:gd name="connsiteX5" fmla="*/ 37 w 68120"/>
              <a:gd name="connsiteY5" fmla="*/ 101142 h 102736"/>
              <a:gd name="connsiteX6" fmla="*/ 37 w 68120"/>
              <a:gd name="connsiteY6" fmla="*/ 65104 h 102736"/>
              <a:gd name="connsiteX7" fmla="*/ 12124 w 68120"/>
              <a:gd name="connsiteY7" fmla="*/ 65104 h 102736"/>
              <a:gd name="connsiteX8" fmla="*/ 12124 w 68120"/>
              <a:gd name="connsiteY8" fmla="*/ 73817 h 102736"/>
              <a:gd name="connsiteX9" fmla="*/ 35308 w 68120"/>
              <a:gd name="connsiteY9" fmla="*/ 90251 h 102736"/>
              <a:gd name="connsiteX10" fmla="*/ 47791 w 68120"/>
              <a:gd name="connsiteY10" fmla="*/ 85499 h 102736"/>
              <a:gd name="connsiteX11" fmla="*/ 52943 w 68120"/>
              <a:gd name="connsiteY11" fmla="*/ 73553 h 102736"/>
              <a:gd name="connsiteX12" fmla="*/ 39139 w 68120"/>
              <a:gd name="connsiteY12" fmla="*/ 59032 h 102736"/>
              <a:gd name="connsiteX13" fmla="*/ 13710 w 68120"/>
              <a:gd name="connsiteY13" fmla="*/ 50583 h 102736"/>
              <a:gd name="connsiteX14" fmla="*/ 37 w 68120"/>
              <a:gd name="connsiteY14" fmla="*/ 27218 h 102736"/>
              <a:gd name="connsiteX15" fmla="*/ 8161 w 68120"/>
              <a:gd name="connsiteY15" fmla="*/ 7417 h 102736"/>
              <a:gd name="connsiteX16" fmla="*/ 28901 w 68120"/>
              <a:gd name="connsiteY16" fmla="*/ 25 h 102736"/>
              <a:gd name="connsiteX17" fmla="*/ 51094 w 68120"/>
              <a:gd name="connsiteY17" fmla="*/ 7813 h 102736"/>
              <a:gd name="connsiteX18" fmla="*/ 51094 w 68120"/>
              <a:gd name="connsiteY18" fmla="*/ 1213 h 102736"/>
              <a:gd name="connsiteX19" fmla="*/ 62917 w 68120"/>
              <a:gd name="connsiteY19" fmla="*/ 1213 h 102736"/>
              <a:gd name="connsiteX20" fmla="*/ 62917 w 68120"/>
              <a:gd name="connsiteY20" fmla="*/ 31178 h 102736"/>
              <a:gd name="connsiteX21" fmla="*/ 50896 w 68120"/>
              <a:gd name="connsiteY21" fmla="*/ 31178 h 102736"/>
              <a:gd name="connsiteX22" fmla="*/ 50896 w 68120"/>
              <a:gd name="connsiteY22" fmla="*/ 24578 h 102736"/>
              <a:gd name="connsiteX23" fmla="*/ 29892 w 68120"/>
              <a:gd name="connsiteY23" fmla="*/ 12698 h 102736"/>
              <a:gd name="connsiteX24" fmla="*/ 18465 w 68120"/>
              <a:gd name="connsiteY24" fmla="*/ 15734 h 102736"/>
              <a:gd name="connsiteX25" fmla="*/ 13247 w 68120"/>
              <a:gd name="connsiteY25" fmla="*/ 25502 h 102736"/>
              <a:gd name="connsiteX26" fmla="*/ 27316 w 68120"/>
              <a:gd name="connsiteY26" fmla="*/ 39165 h 102736"/>
              <a:gd name="connsiteX27" fmla="*/ 53736 w 68120"/>
              <a:gd name="connsiteY27" fmla="*/ 47877 h 102736"/>
              <a:gd name="connsiteX28" fmla="*/ 68069 w 68120"/>
              <a:gd name="connsiteY28" fmla="*/ 73421 h 102736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</a:cxnLst>
            <a:rect l="l" t="t" r="r" b="b"/>
            <a:pathLst>
              <a:path w="68120" h="102736">
                <a:moveTo>
                  <a:pt x="68069" y="73421"/>
                </a:moveTo>
                <a:cubicBezTo>
                  <a:pt x="68262" y="81462"/>
                  <a:pt x="64875" y="89174"/>
                  <a:pt x="58822" y="94476"/>
                </a:cubicBezTo>
                <a:cubicBezTo>
                  <a:pt x="52706" y="99971"/>
                  <a:pt x="44719" y="102923"/>
                  <a:pt x="36497" y="102726"/>
                </a:cubicBezTo>
                <a:cubicBezTo>
                  <a:pt x="27376" y="102774"/>
                  <a:pt x="18600" y="99243"/>
                  <a:pt x="12058" y="92892"/>
                </a:cubicBezTo>
                <a:lnTo>
                  <a:pt x="12058" y="101142"/>
                </a:lnTo>
                <a:lnTo>
                  <a:pt x="37" y="101142"/>
                </a:lnTo>
                <a:lnTo>
                  <a:pt x="37" y="65104"/>
                </a:lnTo>
                <a:lnTo>
                  <a:pt x="12124" y="65104"/>
                </a:lnTo>
                <a:lnTo>
                  <a:pt x="12124" y="73817"/>
                </a:lnTo>
                <a:cubicBezTo>
                  <a:pt x="18465" y="84773"/>
                  <a:pt x="26193" y="90251"/>
                  <a:pt x="35308" y="90251"/>
                </a:cubicBezTo>
                <a:cubicBezTo>
                  <a:pt x="39929" y="90350"/>
                  <a:pt x="44407" y="88646"/>
                  <a:pt x="47791" y="85499"/>
                </a:cubicBezTo>
                <a:cubicBezTo>
                  <a:pt x="51185" y="82469"/>
                  <a:pt x="53070" y="78099"/>
                  <a:pt x="52943" y="73553"/>
                </a:cubicBezTo>
                <a:cubicBezTo>
                  <a:pt x="52943" y="66952"/>
                  <a:pt x="48386" y="62134"/>
                  <a:pt x="39139" y="59032"/>
                </a:cubicBezTo>
                <a:lnTo>
                  <a:pt x="13710" y="50583"/>
                </a:lnTo>
                <a:cubicBezTo>
                  <a:pt x="4867" y="46248"/>
                  <a:pt x="-518" y="37045"/>
                  <a:pt x="37" y="27218"/>
                </a:cubicBezTo>
                <a:cubicBezTo>
                  <a:pt x="-277" y="19749"/>
                  <a:pt x="2691" y="12516"/>
                  <a:pt x="8161" y="7417"/>
                </a:cubicBezTo>
                <a:cubicBezTo>
                  <a:pt x="13851" y="2355"/>
                  <a:pt x="21289" y="-297"/>
                  <a:pt x="28901" y="25"/>
                </a:cubicBezTo>
                <a:cubicBezTo>
                  <a:pt x="36971" y="18"/>
                  <a:pt x="44801" y="2765"/>
                  <a:pt x="51094" y="7813"/>
                </a:cubicBezTo>
                <a:lnTo>
                  <a:pt x="51094" y="1213"/>
                </a:lnTo>
                <a:lnTo>
                  <a:pt x="62917" y="1213"/>
                </a:lnTo>
                <a:lnTo>
                  <a:pt x="62917" y="31178"/>
                </a:lnTo>
                <a:lnTo>
                  <a:pt x="50896" y="31178"/>
                </a:lnTo>
                <a:lnTo>
                  <a:pt x="50896" y="24578"/>
                </a:lnTo>
                <a:cubicBezTo>
                  <a:pt x="46486" y="17189"/>
                  <a:pt x="38502" y="12672"/>
                  <a:pt x="29892" y="12698"/>
                </a:cubicBezTo>
                <a:cubicBezTo>
                  <a:pt x="25870" y="12588"/>
                  <a:pt x="21902" y="13642"/>
                  <a:pt x="18465" y="15734"/>
                </a:cubicBezTo>
                <a:cubicBezTo>
                  <a:pt x="15065" y="17787"/>
                  <a:pt x="13062" y="21536"/>
                  <a:pt x="13247" y="25502"/>
                </a:cubicBezTo>
                <a:cubicBezTo>
                  <a:pt x="13247" y="31707"/>
                  <a:pt x="17937" y="36261"/>
                  <a:pt x="27316" y="39165"/>
                </a:cubicBezTo>
                <a:cubicBezTo>
                  <a:pt x="43432" y="44181"/>
                  <a:pt x="52151" y="47085"/>
                  <a:pt x="53736" y="47877"/>
                </a:cubicBezTo>
                <a:cubicBezTo>
                  <a:pt x="63109" y="52850"/>
                  <a:pt x="68712" y="62835"/>
                  <a:pt x="68069" y="73421"/>
                </a:cubicBez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0" name="Freeform: Shape 9">
            <a:extLst>
              <a:ext uri="{FF2B5EF4-FFF2-40B4-BE49-F238E27FC236}">
                <a16:creationId xmlns:a16="http://schemas.microsoft.com/office/drawing/2014/main" id="{877C6FF0-5AE7-4730-8ADC-5ED2647373A8}"/>
              </a:ext>
            </a:extLst>
          </xdr:cNvPr>
          <xdr:cNvSpPr/>
        </xdr:nvSpPr>
        <xdr:spPr>
          <a:xfrm>
            <a:off x="1148517" y="1028734"/>
            <a:ext cx="36723" cy="99599"/>
          </a:xfrm>
          <a:custGeom>
            <a:avLst/>
            <a:gdLst>
              <a:gd name="connsiteX0" fmla="*/ 36722 w 36723"/>
              <a:gd name="connsiteY0" fmla="*/ 99598 h 99599"/>
              <a:gd name="connsiteX1" fmla="*/ -2 w 36723"/>
              <a:gd name="connsiteY1" fmla="*/ 99598 h 99599"/>
              <a:gd name="connsiteX2" fmla="*/ -2 w 36723"/>
              <a:gd name="connsiteY2" fmla="*/ 87387 h 99599"/>
              <a:gd name="connsiteX3" fmla="*/ 12217 w 36723"/>
              <a:gd name="connsiteY3" fmla="*/ 87387 h 99599"/>
              <a:gd name="connsiteX4" fmla="*/ 12217 w 36723"/>
              <a:gd name="connsiteY4" fmla="*/ 12209 h 99599"/>
              <a:gd name="connsiteX5" fmla="*/ -2 w 36723"/>
              <a:gd name="connsiteY5" fmla="*/ 12209 h 99599"/>
              <a:gd name="connsiteX6" fmla="*/ -2 w 36723"/>
              <a:gd name="connsiteY6" fmla="*/ -1 h 99599"/>
              <a:gd name="connsiteX7" fmla="*/ 25824 w 36723"/>
              <a:gd name="connsiteY7" fmla="*/ -1 h 99599"/>
              <a:gd name="connsiteX8" fmla="*/ 25824 w 36723"/>
              <a:gd name="connsiteY8" fmla="*/ 87387 h 99599"/>
              <a:gd name="connsiteX9" fmla="*/ 36722 w 36723"/>
              <a:gd name="connsiteY9" fmla="*/ 87387 h 9959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</a:cxnLst>
            <a:rect l="l" t="t" r="r" b="b"/>
            <a:pathLst>
              <a:path w="36723" h="99599">
                <a:moveTo>
                  <a:pt x="36722" y="99598"/>
                </a:moveTo>
                <a:lnTo>
                  <a:pt x="-2" y="99598"/>
                </a:lnTo>
                <a:lnTo>
                  <a:pt x="-2" y="87387"/>
                </a:lnTo>
                <a:lnTo>
                  <a:pt x="12217" y="87387"/>
                </a:lnTo>
                <a:lnTo>
                  <a:pt x="12217" y="12209"/>
                </a:lnTo>
                <a:lnTo>
                  <a:pt x="-2" y="12209"/>
                </a:lnTo>
                <a:lnTo>
                  <a:pt x="-2" y="-1"/>
                </a:lnTo>
                <a:lnTo>
                  <a:pt x="25824" y="-1"/>
                </a:lnTo>
                <a:lnTo>
                  <a:pt x="25824" y="87387"/>
                </a:lnTo>
                <a:lnTo>
                  <a:pt x="36722" y="87387"/>
                </a:ln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1" name="Freeform: Shape 10">
            <a:extLst>
              <a:ext uri="{FF2B5EF4-FFF2-40B4-BE49-F238E27FC236}">
                <a16:creationId xmlns:a16="http://schemas.microsoft.com/office/drawing/2014/main" id="{168A589B-EF20-43B0-B1C3-E8B3CB496222}"/>
              </a:ext>
            </a:extLst>
          </xdr:cNvPr>
          <xdr:cNvSpPr/>
        </xdr:nvSpPr>
        <xdr:spPr>
          <a:xfrm>
            <a:off x="1189922" y="1057036"/>
            <a:ext cx="72213" cy="73357"/>
          </a:xfrm>
          <a:custGeom>
            <a:avLst/>
            <a:gdLst>
              <a:gd name="connsiteX0" fmla="*/ 72199 w 72213"/>
              <a:gd name="connsiteY0" fmla="*/ 36709 h 73357"/>
              <a:gd name="connsiteX1" fmla="*/ 61895 w 72213"/>
              <a:gd name="connsiteY1" fmla="*/ 62781 h 73357"/>
              <a:gd name="connsiteX2" fmla="*/ 36004 w 72213"/>
              <a:gd name="connsiteY2" fmla="*/ 73341 h 73357"/>
              <a:gd name="connsiteX3" fmla="*/ 10244 w 72213"/>
              <a:gd name="connsiteY3" fmla="*/ 62781 h 73357"/>
              <a:gd name="connsiteX4" fmla="*/ 10244 w 72213"/>
              <a:gd name="connsiteY4" fmla="*/ 10506 h 73357"/>
              <a:gd name="connsiteX5" fmla="*/ 61961 w 72213"/>
              <a:gd name="connsiteY5" fmla="*/ 10506 h 73357"/>
              <a:gd name="connsiteX6" fmla="*/ 72199 w 72213"/>
              <a:gd name="connsiteY6" fmla="*/ 36709 h 73357"/>
              <a:gd name="connsiteX7" fmla="*/ 57668 w 72213"/>
              <a:gd name="connsiteY7" fmla="*/ 36709 h 73357"/>
              <a:gd name="connsiteX8" fmla="*/ 51592 w 72213"/>
              <a:gd name="connsiteY8" fmla="*/ 20142 h 73357"/>
              <a:gd name="connsiteX9" fmla="*/ 36004 w 72213"/>
              <a:gd name="connsiteY9" fmla="*/ 13542 h 73357"/>
              <a:gd name="connsiteX10" fmla="*/ 20548 w 72213"/>
              <a:gd name="connsiteY10" fmla="*/ 20538 h 73357"/>
              <a:gd name="connsiteX11" fmla="*/ 20548 w 72213"/>
              <a:gd name="connsiteY11" fmla="*/ 53540 h 73357"/>
              <a:gd name="connsiteX12" fmla="*/ 36070 w 72213"/>
              <a:gd name="connsiteY12" fmla="*/ 60140 h 73357"/>
              <a:gd name="connsiteX13" fmla="*/ 51724 w 72213"/>
              <a:gd name="connsiteY13" fmla="*/ 53540 h 73357"/>
              <a:gd name="connsiteX14" fmla="*/ 57668 w 72213"/>
              <a:gd name="connsiteY14" fmla="*/ 36709 h 7335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</a:cxnLst>
            <a:rect l="l" t="t" r="r" b="b"/>
            <a:pathLst>
              <a:path w="72213" h="73357">
                <a:moveTo>
                  <a:pt x="72199" y="36709"/>
                </a:moveTo>
                <a:cubicBezTo>
                  <a:pt x="72457" y="46439"/>
                  <a:pt x="68736" y="55853"/>
                  <a:pt x="61895" y="62781"/>
                </a:cubicBezTo>
                <a:cubicBezTo>
                  <a:pt x="55136" y="69783"/>
                  <a:pt x="45737" y="73617"/>
                  <a:pt x="36004" y="73341"/>
                </a:cubicBezTo>
                <a:cubicBezTo>
                  <a:pt x="26307" y="73629"/>
                  <a:pt x="16944" y="69791"/>
                  <a:pt x="10244" y="62781"/>
                </a:cubicBezTo>
                <a:cubicBezTo>
                  <a:pt x="-3417" y="48030"/>
                  <a:pt x="-3417" y="25257"/>
                  <a:pt x="10244" y="10506"/>
                </a:cubicBezTo>
                <a:cubicBezTo>
                  <a:pt x="24633" y="-3504"/>
                  <a:pt x="47573" y="-3504"/>
                  <a:pt x="61961" y="10506"/>
                </a:cubicBezTo>
                <a:cubicBezTo>
                  <a:pt x="68759" y="17510"/>
                  <a:pt x="72449" y="26955"/>
                  <a:pt x="72199" y="36709"/>
                </a:cubicBezTo>
                <a:close/>
                <a:moveTo>
                  <a:pt x="57668" y="36709"/>
                </a:moveTo>
                <a:cubicBezTo>
                  <a:pt x="57799" y="30620"/>
                  <a:pt x="55629" y="24705"/>
                  <a:pt x="51592" y="20142"/>
                </a:cubicBezTo>
                <a:cubicBezTo>
                  <a:pt x="47645" y="15723"/>
                  <a:pt x="41926" y="13302"/>
                  <a:pt x="36004" y="13542"/>
                </a:cubicBezTo>
                <a:cubicBezTo>
                  <a:pt x="30051" y="13383"/>
                  <a:pt x="24354" y="15962"/>
                  <a:pt x="20548" y="20538"/>
                </a:cubicBezTo>
                <a:cubicBezTo>
                  <a:pt x="12616" y="30111"/>
                  <a:pt x="12616" y="43967"/>
                  <a:pt x="20548" y="53540"/>
                </a:cubicBezTo>
                <a:cubicBezTo>
                  <a:pt x="24480" y="57941"/>
                  <a:pt x="30170" y="60361"/>
                  <a:pt x="36070" y="60140"/>
                </a:cubicBezTo>
                <a:cubicBezTo>
                  <a:pt x="42015" y="60401"/>
                  <a:pt x="47762" y="57977"/>
                  <a:pt x="51724" y="53540"/>
                </a:cubicBezTo>
                <a:cubicBezTo>
                  <a:pt x="55795" y="48901"/>
                  <a:pt x="57923" y="42874"/>
                  <a:pt x="57668" y="36709"/>
                </a:cubicBez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2" name="Freeform: Shape 11">
            <a:extLst>
              <a:ext uri="{FF2B5EF4-FFF2-40B4-BE49-F238E27FC236}">
                <a16:creationId xmlns:a16="http://schemas.microsoft.com/office/drawing/2014/main" id="{088E8EEB-EA52-44F9-82AE-69095804C4FB}"/>
              </a:ext>
            </a:extLst>
          </xdr:cNvPr>
          <xdr:cNvSpPr/>
        </xdr:nvSpPr>
        <xdr:spPr>
          <a:xfrm>
            <a:off x="1271391" y="1057770"/>
            <a:ext cx="83466" cy="103271"/>
          </a:xfrm>
          <a:custGeom>
            <a:avLst/>
            <a:gdLst>
              <a:gd name="connsiteX0" fmla="*/ 83464 w 83466"/>
              <a:gd name="connsiteY0" fmla="*/ 13469 h 103271"/>
              <a:gd name="connsiteX1" fmla="*/ 71113 w 83466"/>
              <a:gd name="connsiteY1" fmla="*/ 13469 h 103271"/>
              <a:gd name="connsiteX2" fmla="*/ 71113 w 83466"/>
              <a:gd name="connsiteY2" fmla="*/ 71222 h 103271"/>
              <a:gd name="connsiteX3" fmla="*/ 60083 w 83466"/>
              <a:gd name="connsiteY3" fmla="*/ 95247 h 103271"/>
              <a:gd name="connsiteX4" fmla="*/ 34323 w 83466"/>
              <a:gd name="connsiteY4" fmla="*/ 103233 h 103271"/>
              <a:gd name="connsiteX5" fmla="*/ 7309 w 83466"/>
              <a:gd name="connsiteY5" fmla="*/ 94059 h 103271"/>
              <a:gd name="connsiteX6" fmla="*/ 16027 w 83466"/>
              <a:gd name="connsiteY6" fmla="*/ 84092 h 103271"/>
              <a:gd name="connsiteX7" fmla="*/ 35842 w 83466"/>
              <a:gd name="connsiteY7" fmla="*/ 90693 h 103271"/>
              <a:gd name="connsiteX8" fmla="*/ 51430 w 83466"/>
              <a:gd name="connsiteY8" fmla="*/ 85412 h 103271"/>
              <a:gd name="connsiteX9" fmla="*/ 58035 w 83466"/>
              <a:gd name="connsiteY9" fmla="*/ 71222 h 103271"/>
              <a:gd name="connsiteX10" fmla="*/ 58035 w 83466"/>
              <a:gd name="connsiteY10" fmla="*/ 61123 h 103271"/>
              <a:gd name="connsiteX11" fmla="*/ 58035 w 83466"/>
              <a:gd name="connsiteY11" fmla="*/ 61123 h 103271"/>
              <a:gd name="connsiteX12" fmla="*/ 33464 w 83466"/>
              <a:gd name="connsiteY12" fmla="*/ 72608 h 103271"/>
              <a:gd name="connsiteX13" fmla="*/ 9224 w 83466"/>
              <a:gd name="connsiteY13" fmla="*/ 62047 h 103271"/>
              <a:gd name="connsiteX14" fmla="*/ 43 w 83466"/>
              <a:gd name="connsiteY14" fmla="*/ 37098 h 103271"/>
              <a:gd name="connsiteX15" fmla="*/ 8630 w 83466"/>
              <a:gd name="connsiteY15" fmla="*/ 11159 h 103271"/>
              <a:gd name="connsiteX16" fmla="*/ 33332 w 83466"/>
              <a:gd name="connsiteY16" fmla="*/ 4 h 103271"/>
              <a:gd name="connsiteX17" fmla="*/ 57573 w 83466"/>
              <a:gd name="connsiteY17" fmla="*/ 11159 h 103271"/>
              <a:gd name="connsiteX18" fmla="*/ 57573 w 83466"/>
              <a:gd name="connsiteY18" fmla="*/ 1324 h 103271"/>
              <a:gd name="connsiteX19" fmla="*/ 83464 w 83466"/>
              <a:gd name="connsiteY19" fmla="*/ 1324 h 103271"/>
              <a:gd name="connsiteX20" fmla="*/ 57573 w 83466"/>
              <a:gd name="connsiteY20" fmla="*/ 36702 h 103271"/>
              <a:gd name="connsiteX21" fmla="*/ 51364 w 83466"/>
              <a:gd name="connsiteY21" fmla="*/ 20003 h 103271"/>
              <a:gd name="connsiteX22" fmla="*/ 35578 w 83466"/>
              <a:gd name="connsiteY22" fmla="*/ 13403 h 103271"/>
              <a:gd name="connsiteX23" fmla="*/ 19858 w 83466"/>
              <a:gd name="connsiteY23" fmla="*/ 20003 h 103271"/>
              <a:gd name="connsiteX24" fmla="*/ 13848 w 83466"/>
              <a:gd name="connsiteY24" fmla="*/ 36702 h 103271"/>
              <a:gd name="connsiteX25" fmla="*/ 19462 w 83466"/>
              <a:gd name="connsiteY25" fmla="*/ 53335 h 103271"/>
              <a:gd name="connsiteX26" fmla="*/ 35248 w 83466"/>
              <a:gd name="connsiteY26" fmla="*/ 60397 h 103271"/>
              <a:gd name="connsiteX27" fmla="*/ 51298 w 83466"/>
              <a:gd name="connsiteY27" fmla="*/ 53797 h 103271"/>
              <a:gd name="connsiteX28" fmla="*/ 57573 w 83466"/>
              <a:gd name="connsiteY28" fmla="*/ 36702 h 10327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  <a:cxn ang="0">
                <a:pos x="connsiteX28" y="connsiteY28"/>
              </a:cxn>
            </a:cxnLst>
            <a:rect l="l" t="t" r="r" b="b"/>
            <a:pathLst>
              <a:path w="83466" h="103271">
                <a:moveTo>
                  <a:pt x="83464" y="13469"/>
                </a:moveTo>
                <a:lnTo>
                  <a:pt x="71113" y="13469"/>
                </a:lnTo>
                <a:lnTo>
                  <a:pt x="71113" y="71222"/>
                </a:lnTo>
                <a:cubicBezTo>
                  <a:pt x="71519" y="80537"/>
                  <a:pt x="67414" y="89478"/>
                  <a:pt x="60083" y="95247"/>
                </a:cubicBezTo>
                <a:cubicBezTo>
                  <a:pt x="52679" y="100807"/>
                  <a:pt x="43576" y="103629"/>
                  <a:pt x="34323" y="103233"/>
                </a:cubicBezTo>
                <a:cubicBezTo>
                  <a:pt x="24555" y="103220"/>
                  <a:pt x="15062" y="99996"/>
                  <a:pt x="7309" y="94059"/>
                </a:cubicBezTo>
                <a:lnTo>
                  <a:pt x="16027" y="84092"/>
                </a:lnTo>
                <a:cubicBezTo>
                  <a:pt x="21647" y="88558"/>
                  <a:pt x="28665" y="90896"/>
                  <a:pt x="35842" y="90693"/>
                </a:cubicBezTo>
                <a:cubicBezTo>
                  <a:pt x="41504" y="90861"/>
                  <a:pt x="47037" y="88986"/>
                  <a:pt x="51430" y="85412"/>
                </a:cubicBezTo>
                <a:cubicBezTo>
                  <a:pt x="55753" y="81992"/>
                  <a:pt x="58203" y="76729"/>
                  <a:pt x="58035" y="71222"/>
                </a:cubicBezTo>
                <a:lnTo>
                  <a:pt x="58035" y="61123"/>
                </a:lnTo>
                <a:lnTo>
                  <a:pt x="58035" y="61123"/>
                </a:lnTo>
                <a:cubicBezTo>
                  <a:pt x="52208" y="68725"/>
                  <a:pt x="43038" y="73011"/>
                  <a:pt x="33464" y="72608"/>
                </a:cubicBezTo>
                <a:cubicBezTo>
                  <a:pt x="24215" y="72865"/>
                  <a:pt x="15330" y="68995"/>
                  <a:pt x="9224" y="62047"/>
                </a:cubicBezTo>
                <a:cubicBezTo>
                  <a:pt x="3076" y="55214"/>
                  <a:pt x="-210" y="46283"/>
                  <a:pt x="43" y="37098"/>
                </a:cubicBezTo>
                <a:cubicBezTo>
                  <a:pt x="-416" y="27686"/>
                  <a:pt x="2644" y="18440"/>
                  <a:pt x="8630" y="11159"/>
                </a:cubicBezTo>
                <a:cubicBezTo>
                  <a:pt x="14772" y="3925"/>
                  <a:pt x="23840" y="-170"/>
                  <a:pt x="33332" y="4"/>
                </a:cubicBezTo>
                <a:cubicBezTo>
                  <a:pt x="42623" y="149"/>
                  <a:pt x="51423" y="4198"/>
                  <a:pt x="57573" y="11159"/>
                </a:cubicBezTo>
                <a:lnTo>
                  <a:pt x="57573" y="1324"/>
                </a:lnTo>
                <a:lnTo>
                  <a:pt x="83464" y="1324"/>
                </a:lnTo>
                <a:close/>
                <a:moveTo>
                  <a:pt x="57573" y="36702"/>
                </a:moveTo>
                <a:cubicBezTo>
                  <a:pt x="57721" y="30546"/>
                  <a:pt x="55498" y="24569"/>
                  <a:pt x="51364" y="20003"/>
                </a:cubicBezTo>
                <a:cubicBezTo>
                  <a:pt x="47329" y="15591"/>
                  <a:pt x="41555" y="13177"/>
                  <a:pt x="35578" y="13403"/>
                </a:cubicBezTo>
                <a:cubicBezTo>
                  <a:pt x="29610" y="13122"/>
                  <a:pt x="23834" y="15547"/>
                  <a:pt x="19858" y="20003"/>
                </a:cubicBezTo>
                <a:cubicBezTo>
                  <a:pt x="15836" y="24623"/>
                  <a:pt x="13691" y="30580"/>
                  <a:pt x="13848" y="36702"/>
                </a:cubicBezTo>
                <a:cubicBezTo>
                  <a:pt x="13623" y="42745"/>
                  <a:pt x="15620" y="48662"/>
                  <a:pt x="19462" y="53335"/>
                </a:cubicBezTo>
                <a:cubicBezTo>
                  <a:pt x="23364" y="57981"/>
                  <a:pt x="29181" y="60583"/>
                  <a:pt x="35248" y="60397"/>
                </a:cubicBezTo>
                <a:cubicBezTo>
                  <a:pt x="41304" y="60638"/>
                  <a:pt x="47165" y="58228"/>
                  <a:pt x="51298" y="53797"/>
                </a:cubicBezTo>
                <a:cubicBezTo>
                  <a:pt x="55541" y="49134"/>
                  <a:pt x="57792" y="43000"/>
                  <a:pt x="57573" y="36702"/>
                </a:cubicBez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3" name="Freeform: Shape 12">
            <a:extLst>
              <a:ext uri="{FF2B5EF4-FFF2-40B4-BE49-F238E27FC236}">
                <a16:creationId xmlns:a16="http://schemas.microsoft.com/office/drawing/2014/main" id="{AF0A3766-4F15-48FF-A1A2-CB5057DAA684}"/>
              </a:ext>
            </a:extLst>
          </xdr:cNvPr>
          <xdr:cNvSpPr/>
        </xdr:nvSpPr>
        <xdr:spPr>
          <a:xfrm>
            <a:off x="1364285" y="1057346"/>
            <a:ext cx="69171" cy="71980"/>
          </a:xfrm>
          <a:custGeom>
            <a:avLst/>
            <a:gdLst>
              <a:gd name="connsiteX0" fmla="*/ 69169 w 69171"/>
              <a:gd name="connsiteY0" fmla="*/ 70985 h 71980"/>
              <a:gd name="connsiteX1" fmla="*/ 45325 w 69171"/>
              <a:gd name="connsiteY1" fmla="*/ 70985 h 71980"/>
              <a:gd name="connsiteX2" fmla="*/ 45325 w 69171"/>
              <a:gd name="connsiteY2" fmla="*/ 62404 h 71980"/>
              <a:gd name="connsiteX3" fmla="*/ 23264 w 69171"/>
              <a:gd name="connsiteY3" fmla="*/ 71975 h 71980"/>
              <a:gd name="connsiteX4" fmla="*/ 6884 w 69171"/>
              <a:gd name="connsiteY4" fmla="*/ 65771 h 71980"/>
              <a:gd name="connsiteX5" fmla="*/ 5561 w 69171"/>
              <a:gd name="connsiteY5" fmla="*/ 35837 h 71980"/>
              <a:gd name="connsiteX6" fmla="*/ 7677 w 69171"/>
              <a:gd name="connsiteY6" fmla="*/ 33825 h 71980"/>
              <a:gd name="connsiteX7" fmla="*/ 24982 w 69171"/>
              <a:gd name="connsiteY7" fmla="*/ 27687 h 71980"/>
              <a:gd name="connsiteX8" fmla="*/ 43740 w 69171"/>
              <a:gd name="connsiteY8" fmla="*/ 33495 h 71980"/>
              <a:gd name="connsiteX9" fmla="*/ 43740 w 69171"/>
              <a:gd name="connsiteY9" fmla="*/ 24783 h 71980"/>
              <a:gd name="connsiteX10" fmla="*/ 28482 w 69171"/>
              <a:gd name="connsiteY10" fmla="*/ 11582 h 71980"/>
              <a:gd name="connsiteX11" fmla="*/ 13819 w 69171"/>
              <a:gd name="connsiteY11" fmla="*/ 19700 h 71980"/>
              <a:gd name="connsiteX12" fmla="*/ 609 w 69171"/>
              <a:gd name="connsiteY12" fmla="*/ 16202 h 71980"/>
              <a:gd name="connsiteX13" fmla="*/ 30266 w 69171"/>
              <a:gd name="connsiteY13" fmla="*/ 97 h 71980"/>
              <a:gd name="connsiteX14" fmla="*/ 48826 w 69171"/>
              <a:gd name="connsiteY14" fmla="*/ 4850 h 71980"/>
              <a:gd name="connsiteX15" fmla="*/ 57148 w 69171"/>
              <a:gd name="connsiteY15" fmla="*/ 21350 h 71980"/>
              <a:gd name="connsiteX16" fmla="*/ 57148 w 69171"/>
              <a:gd name="connsiteY16" fmla="*/ 59170 h 71980"/>
              <a:gd name="connsiteX17" fmla="*/ 69169 w 69171"/>
              <a:gd name="connsiteY17" fmla="*/ 59170 h 71980"/>
              <a:gd name="connsiteX18" fmla="*/ 43740 w 69171"/>
              <a:gd name="connsiteY18" fmla="*/ 53296 h 71980"/>
              <a:gd name="connsiteX19" fmla="*/ 43740 w 69171"/>
              <a:gd name="connsiteY19" fmla="*/ 45112 h 71980"/>
              <a:gd name="connsiteX20" fmla="*/ 25972 w 69171"/>
              <a:gd name="connsiteY20" fmla="*/ 38511 h 71980"/>
              <a:gd name="connsiteX21" fmla="*/ 16726 w 69171"/>
              <a:gd name="connsiteY21" fmla="*/ 41745 h 71980"/>
              <a:gd name="connsiteX22" fmla="*/ 12961 w 69171"/>
              <a:gd name="connsiteY22" fmla="*/ 50326 h 71980"/>
              <a:gd name="connsiteX23" fmla="*/ 16461 w 69171"/>
              <a:gd name="connsiteY23" fmla="*/ 58576 h 71980"/>
              <a:gd name="connsiteX24" fmla="*/ 25312 w 69171"/>
              <a:gd name="connsiteY24" fmla="*/ 61612 h 71980"/>
              <a:gd name="connsiteX25" fmla="*/ 43740 w 69171"/>
              <a:gd name="connsiteY25" fmla="*/ 53296 h 719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</a:cxnLst>
            <a:rect l="l" t="t" r="r" b="b"/>
            <a:pathLst>
              <a:path w="69171" h="71980">
                <a:moveTo>
                  <a:pt x="69169" y="70985"/>
                </a:moveTo>
                <a:lnTo>
                  <a:pt x="45325" y="70985"/>
                </a:lnTo>
                <a:lnTo>
                  <a:pt x="45325" y="62404"/>
                </a:lnTo>
                <a:cubicBezTo>
                  <a:pt x="39296" y="68041"/>
                  <a:pt x="31502" y="71422"/>
                  <a:pt x="23264" y="71975"/>
                </a:cubicBezTo>
                <a:cubicBezTo>
                  <a:pt x="17210" y="72086"/>
                  <a:pt x="11344" y="69864"/>
                  <a:pt x="6884" y="65771"/>
                </a:cubicBezTo>
                <a:cubicBezTo>
                  <a:pt x="-1753" y="57870"/>
                  <a:pt x="-2345" y="44468"/>
                  <a:pt x="5561" y="35837"/>
                </a:cubicBezTo>
                <a:cubicBezTo>
                  <a:pt x="6219" y="35118"/>
                  <a:pt x="6926" y="34446"/>
                  <a:pt x="7677" y="33825"/>
                </a:cubicBezTo>
                <a:cubicBezTo>
                  <a:pt x="12525" y="29777"/>
                  <a:pt x="18665" y="27599"/>
                  <a:pt x="24982" y="27687"/>
                </a:cubicBezTo>
                <a:cubicBezTo>
                  <a:pt x="31669" y="27742"/>
                  <a:pt x="38193" y="29762"/>
                  <a:pt x="43740" y="33495"/>
                </a:cubicBezTo>
                <a:lnTo>
                  <a:pt x="43740" y="24783"/>
                </a:lnTo>
                <a:cubicBezTo>
                  <a:pt x="43740" y="15872"/>
                  <a:pt x="38654" y="11582"/>
                  <a:pt x="28482" y="11582"/>
                </a:cubicBezTo>
                <a:cubicBezTo>
                  <a:pt x="22423" y="11174"/>
                  <a:pt x="16686" y="14350"/>
                  <a:pt x="13819" y="19700"/>
                </a:cubicBezTo>
                <a:lnTo>
                  <a:pt x="609" y="16202"/>
                </a:lnTo>
                <a:cubicBezTo>
                  <a:pt x="6431" y="5438"/>
                  <a:pt x="18061" y="-877"/>
                  <a:pt x="30266" y="97"/>
                </a:cubicBezTo>
                <a:cubicBezTo>
                  <a:pt x="36791" y="-227"/>
                  <a:pt x="43261" y="1430"/>
                  <a:pt x="48826" y="4850"/>
                </a:cubicBezTo>
                <a:cubicBezTo>
                  <a:pt x="54350" y="8470"/>
                  <a:pt x="57522" y="14760"/>
                  <a:pt x="57148" y="21350"/>
                </a:cubicBezTo>
                <a:lnTo>
                  <a:pt x="57148" y="59170"/>
                </a:lnTo>
                <a:lnTo>
                  <a:pt x="69169" y="59170"/>
                </a:lnTo>
                <a:close/>
                <a:moveTo>
                  <a:pt x="43740" y="53296"/>
                </a:moveTo>
                <a:lnTo>
                  <a:pt x="43740" y="45112"/>
                </a:lnTo>
                <a:cubicBezTo>
                  <a:pt x="38722" y="40989"/>
                  <a:pt x="32467" y="38665"/>
                  <a:pt x="25972" y="38511"/>
                </a:cubicBezTo>
                <a:cubicBezTo>
                  <a:pt x="22595" y="38405"/>
                  <a:pt x="19299" y="39557"/>
                  <a:pt x="16726" y="41745"/>
                </a:cubicBezTo>
                <a:cubicBezTo>
                  <a:pt x="14225" y="43881"/>
                  <a:pt x="12838" y="47041"/>
                  <a:pt x="12961" y="50326"/>
                </a:cubicBezTo>
                <a:cubicBezTo>
                  <a:pt x="12825" y="53462"/>
                  <a:pt x="14111" y="56493"/>
                  <a:pt x="16461" y="58576"/>
                </a:cubicBezTo>
                <a:cubicBezTo>
                  <a:pt x="18942" y="60634"/>
                  <a:pt x="22090" y="61713"/>
                  <a:pt x="25312" y="61612"/>
                </a:cubicBezTo>
                <a:cubicBezTo>
                  <a:pt x="32294" y="61302"/>
                  <a:pt x="38890" y="58325"/>
                  <a:pt x="43740" y="53296"/>
                </a:cubicBez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4" name="Freeform: Shape 13">
            <a:extLst>
              <a:ext uri="{FF2B5EF4-FFF2-40B4-BE49-F238E27FC236}">
                <a16:creationId xmlns:a16="http://schemas.microsoft.com/office/drawing/2014/main" id="{FDDA98E4-5B32-47C7-AEAC-684E78323D80}"/>
              </a:ext>
            </a:extLst>
          </xdr:cNvPr>
          <xdr:cNvSpPr/>
        </xdr:nvSpPr>
        <xdr:spPr>
          <a:xfrm>
            <a:off x="1440062" y="1058021"/>
            <a:ext cx="78929" cy="70311"/>
          </a:xfrm>
          <a:custGeom>
            <a:avLst/>
            <a:gdLst>
              <a:gd name="connsiteX0" fmla="*/ 78862 w 78929"/>
              <a:gd name="connsiteY0" fmla="*/ 70311 h 70311"/>
              <a:gd name="connsiteX1" fmla="*/ 53366 w 78929"/>
              <a:gd name="connsiteY1" fmla="*/ 70311 h 70311"/>
              <a:gd name="connsiteX2" fmla="*/ 53366 w 78929"/>
              <a:gd name="connsiteY2" fmla="*/ 25098 h 70311"/>
              <a:gd name="connsiteX3" fmla="*/ 45440 w 78929"/>
              <a:gd name="connsiteY3" fmla="*/ 12492 h 70311"/>
              <a:gd name="connsiteX4" fmla="*/ 25625 w 78929"/>
              <a:gd name="connsiteY4" fmla="*/ 21336 h 70311"/>
              <a:gd name="connsiteX5" fmla="*/ 25625 w 78929"/>
              <a:gd name="connsiteY5" fmla="*/ 58100 h 70311"/>
              <a:gd name="connsiteX6" fmla="*/ 37448 w 78929"/>
              <a:gd name="connsiteY6" fmla="*/ 58100 h 70311"/>
              <a:gd name="connsiteX7" fmla="*/ 37448 w 78929"/>
              <a:gd name="connsiteY7" fmla="*/ 70311 h 70311"/>
              <a:gd name="connsiteX8" fmla="*/ -2 w 78929"/>
              <a:gd name="connsiteY8" fmla="*/ 70311 h 70311"/>
              <a:gd name="connsiteX9" fmla="*/ -2 w 78929"/>
              <a:gd name="connsiteY9" fmla="*/ 58100 h 70311"/>
              <a:gd name="connsiteX10" fmla="*/ 12085 w 78929"/>
              <a:gd name="connsiteY10" fmla="*/ 58100 h 70311"/>
              <a:gd name="connsiteX11" fmla="*/ 12085 w 78929"/>
              <a:gd name="connsiteY11" fmla="*/ 13218 h 70311"/>
              <a:gd name="connsiteX12" fmla="*/ -2 w 78929"/>
              <a:gd name="connsiteY12" fmla="*/ 13218 h 70311"/>
              <a:gd name="connsiteX13" fmla="*/ -2 w 78929"/>
              <a:gd name="connsiteY13" fmla="*/ 1073 h 70311"/>
              <a:gd name="connsiteX14" fmla="*/ 25691 w 78929"/>
              <a:gd name="connsiteY14" fmla="*/ 1073 h 70311"/>
              <a:gd name="connsiteX15" fmla="*/ 25691 w 78929"/>
              <a:gd name="connsiteY15" fmla="*/ 9456 h 70311"/>
              <a:gd name="connsiteX16" fmla="*/ 49073 w 78929"/>
              <a:gd name="connsiteY16" fmla="*/ 17 h 70311"/>
              <a:gd name="connsiteX17" fmla="*/ 62613 w 78929"/>
              <a:gd name="connsiteY17" fmla="*/ 5693 h 70311"/>
              <a:gd name="connsiteX18" fmla="*/ 67105 w 78929"/>
              <a:gd name="connsiteY18" fmla="*/ 19686 h 70311"/>
              <a:gd name="connsiteX19" fmla="*/ 67105 w 78929"/>
              <a:gd name="connsiteY19" fmla="*/ 58100 h 70311"/>
              <a:gd name="connsiteX20" fmla="*/ 78928 w 78929"/>
              <a:gd name="connsiteY20" fmla="*/ 58100 h 70311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</a:cxnLst>
            <a:rect l="l" t="t" r="r" b="b"/>
            <a:pathLst>
              <a:path w="78929" h="70311">
                <a:moveTo>
                  <a:pt x="78862" y="70311"/>
                </a:moveTo>
                <a:lnTo>
                  <a:pt x="53366" y="70311"/>
                </a:lnTo>
                <a:lnTo>
                  <a:pt x="53366" y="25098"/>
                </a:lnTo>
                <a:cubicBezTo>
                  <a:pt x="53366" y="16716"/>
                  <a:pt x="50724" y="12492"/>
                  <a:pt x="45440" y="12492"/>
                </a:cubicBezTo>
                <a:cubicBezTo>
                  <a:pt x="38027" y="13125"/>
                  <a:pt x="31045" y="16242"/>
                  <a:pt x="25625" y="21336"/>
                </a:cubicBezTo>
                <a:lnTo>
                  <a:pt x="25625" y="58100"/>
                </a:lnTo>
                <a:lnTo>
                  <a:pt x="37448" y="58100"/>
                </a:lnTo>
                <a:lnTo>
                  <a:pt x="37448" y="70311"/>
                </a:lnTo>
                <a:lnTo>
                  <a:pt x="-2" y="70311"/>
                </a:lnTo>
                <a:lnTo>
                  <a:pt x="-2" y="58100"/>
                </a:lnTo>
                <a:lnTo>
                  <a:pt x="12085" y="58100"/>
                </a:lnTo>
                <a:lnTo>
                  <a:pt x="12085" y="13218"/>
                </a:lnTo>
                <a:lnTo>
                  <a:pt x="-2" y="13218"/>
                </a:lnTo>
                <a:lnTo>
                  <a:pt x="-2" y="1073"/>
                </a:lnTo>
                <a:lnTo>
                  <a:pt x="25691" y="1073"/>
                </a:lnTo>
                <a:lnTo>
                  <a:pt x="25691" y="9456"/>
                </a:lnTo>
                <a:cubicBezTo>
                  <a:pt x="32291" y="3918"/>
                  <a:pt x="40477" y="614"/>
                  <a:pt x="49073" y="17"/>
                </a:cubicBezTo>
                <a:cubicBezTo>
                  <a:pt x="54211" y="-221"/>
                  <a:pt x="59183" y="1863"/>
                  <a:pt x="62613" y="5693"/>
                </a:cubicBezTo>
                <a:cubicBezTo>
                  <a:pt x="65771" y="9653"/>
                  <a:pt x="67368" y="14630"/>
                  <a:pt x="67105" y="19686"/>
                </a:cubicBezTo>
                <a:lnTo>
                  <a:pt x="67105" y="58100"/>
                </a:lnTo>
                <a:lnTo>
                  <a:pt x="78928" y="58100"/>
                </a:ln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5" name="Freeform: Shape 14">
            <a:extLst>
              <a:ext uri="{FF2B5EF4-FFF2-40B4-BE49-F238E27FC236}">
                <a16:creationId xmlns:a16="http://schemas.microsoft.com/office/drawing/2014/main" id="{9E17F0CA-9573-4A79-9EAB-9EBC5F7993EE}"/>
              </a:ext>
            </a:extLst>
          </xdr:cNvPr>
          <xdr:cNvSpPr/>
        </xdr:nvSpPr>
        <xdr:spPr>
          <a:xfrm>
            <a:off x="1564368" y="1035928"/>
            <a:ext cx="35138" cy="93545"/>
          </a:xfrm>
          <a:custGeom>
            <a:avLst/>
            <a:gdLst>
              <a:gd name="connsiteX0" fmla="*/ 35137 w 35138"/>
              <a:gd name="connsiteY0" fmla="*/ 91545 h 93545"/>
              <a:gd name="connsiteX1" fmla="*/ 25163 w 35138"/>
              <a:gd name="connsiteY1" fmla="*/ 93393 h 93545"/>
              <a:gd name="connsiteX2" fmla="*/ 8849 w 35138"/>
              <a:gd name="connsiteY2" fmla="*/ 81216 h 93545"/>
              <a:gd name="connsiteX3" fmla="*/ 8849 w 35138"/>
              <a:gd name="connsiteY3" fmla="*/ 77091 h 93545"/>
              <a:gd name="connsiteX4" fmla="*/ 8849 w 35138"/>
              <a:gd name="connsiteY4" fmla="*/ 35310 h 93545"/>
              <a:gd name="connsiteX5" fmla="*/ -2 w 35138"/>
              <a:gd name="connsiteY5" fmla="*/ 35310 h 93545"/>
              <a:gd name="connsiteX6" fmla="*/ -2 w 35138"/>
              <a:gd name="connsiteY6" fmla="*/ 23166 h 93545"/>
              <a:gd name="connsiteX7" fmla="*/ 8849 w 35138"/>
              <a:gd name="connsiteY7" fmla="*/ 23166 h 93545"/>
              <a:gd name="connsiteX8" fmla="*/ 8849 w 35138"/>
              <a:gd name="connsiteY8" fmla="*/ 12539 h 93545"/>
              <a:gd name="connsiteX9" fmla="*/ 22521 w 35138"/>
              <a:gd name="connsiteY9" fmla="*/ -1 h 93545"/>
              <a:gd name="connsiteX10" fmla="*/ 22521 w 35138"/>
              <a:gd name="connsiteY10" fmla="*/ 23100 h 93545"/>
              <a:gd name="connsiteX11" fmla="*/ 35137 w 35138"/>
              <a:gd name="connsiteY11" fmla="*/ 23100 h 93545"/>
              <a:gd name="connsiteX12" fmla="*/ 35137 w 35138"/>
              <a:gd name="connsiteY12" fmla="*/ 35244 h 93545"/>
              <a:gd name="connsiteX13" fmla="*/ 22521 w 35138"/>
              <a:gd name="connsiteY13" fmla="*/ 35244 h 93545"/>
              <a:gd name="connsiteX14" fmla="*/ 22521 w 35138"/>
              <a:gd name="connsiteY14" fmla="*/ 74846 h 93545"/>
              <a:gd name="connsiteX15" fmla="*/ 26721 w 35138"/>
              <a:gd name="connsiteY15" fmla="*/ 80333 h 93545"/>
              <a:gd name="connsiteX16" fmla="*/ 28069 w 35138"/>
              <a:gd name="connsiteY16" fmla="*/ 80325 h 93545"/>
              <a:gd name="connsiteX17" fmla="*/ 35137 w 35138"/>
              <a:gd name="connsiteY17" fmla="*/ 79005 h 9354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</a:cxnLst>
            <a:rect l="l" t="t" r="r" b="b"/>
            <a:pathLst>
              <a:path w="35138" h="93545">
                <a:moveTo>
                  <a:pt x="35137" y="91545"/>
                </a:moveTo>
                <a:cubicBezTo>
                  <a:pt x="31923" y="92657"/>
                  <a:pt x="28561" y="93280"/>
                  <a:pt x="25163" y="93393"/>
                </a:cubicBezTo>
                <a:cubicBezTo>
                  <a:pt x="17293" y="94533"/>
                  <a:pt x="9989" y="89081"/>
                  <a:pt x="8849" y="81216"/>
                </a:cubicBezTo>
                <a:cubicBezTo>
                  <a:pt x="8650" y="79848"/>
                  <a:pt x="8650" y="78459"/>
                  <a:pt x="8849" y="77091"/>
                </a:cubicBezTo>
                <a:lnTo>
                  <a:pt x="8849" y="35310"/>
                </a:lnTo>
                <a:lnTo>
                  <a:pt x="-2" y="35310"/>
                </a:lnTo>
                <a:lnTo>
                  <a:pt x="-2" y="23166"/>
                </a:lnTo>
                <a:lnTo>
                  <a:pt x="8849" y="23166"/>
                </a:lnTo>
                <a:lnTo>
                  <a:pt x="8849" y="12539"/>
                </a:lnTo>
                <a:lnTo>
                  <a:pt x="22521" y="-1"/>
                </a:lnTo>
                <a:lnTo>
                  <a:pt x="22521" y="23100"/>
                </a:lnTo>
                <a:lnTo>
                  <a:pt x="35137" y="23100"/>
                </a:lnTo>
                <a:lnTo>
                  <a:pt x="35137" y="35244"/>
                </a:lnTo>
                <a:lnTo>
                  <a:pt x="22521" y="35244"/>
                </a:lnTo>
                <a:lnTo>
                  <a:pt x="22521" y="74846"/>
                </a:lnTo>
                <a:cubicBezTo>
                  <a:pt x="22165" y="77520"/>
                  <a:pt x="24045" y="79977"/>
                  <a:pt x="26721" y="80333"/>
                </a:cubicBezTo>
                <a:cubicBezTo>
                  <a:pt x="27168" y="80392"/>
                  <a:pt x="27622" y="80390"/>
                  <a:pt x="28069" y="80325"/>
                </a:cubicBezTo>
                <a:cubicBezTo>
                  <a:pt x="30475" y="80216"/>
                  <a:pt x="32854" y="79772"/>
                  <a:pt x="35137" y="79005"/>
                </a:cubicBez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6" name="Freeform: Shape 15">
            <a:extLst>
              <a:ext uri="{FF2B5EF4-FFF2-40B4-BE49-F238E27FC236}">
                <a16:creationId xmlns:a16="http://schemas.microsoft.com/office/drawing/2014/main" id="{878888CF-CDE2-4492-B77C-B9FD4D42AAB3}"/>
              </a:ext>
            </a:extLst>
          </xdr:cNvPr>
          <xdr:cNvSpPr/>
        </xdr:nvSpPr>
        <xdr:spPr>
          <a:xfrm>
            <a:off x="1605627" y="1057108"/>
            <a:ext cx="72676" cy="73324"/>
          </a:xfrm>
          <a:custGeom>
            <a:avLst/>
            <a:gdLst>
              <a:gd name="connsiteX0" fmla="*/ 72674 w 72676"/>
              <a:gd name="connsiteY0" fmla="*/ 55251 h 73324"/>
              <a:gd name="connsiteX1" fmla="*/ 38196 w 72676"/>
              <a:gd name="connsiteY1" fmla="*/ 73270 h 73324"/>
              <a:gd name="connsiteX2" fmla="*/ 10918 w 72676"/>
              <a:gd name="connsiteY2" fmla="*/ 63105 h 73324"/>
              <a:gd name="connsiteX3" fmla="*/ 19 w 72676"/>
              <a:gd name="connsiteY3" fmla="*/ 36704 h 73324"/>
              <a:gd name="connsiteX4" fmla="*/ 10455 w 72676"/>
              <a:gd name="connsiteY4" fmla="*/ 10830 h 73324"/>
              <a:gd name="connsiteX5" fmla="*/ 36017 w 72676"/>
              <a:gd name="connsiteY5" fmla="*/ 6 h 73324"/>
              <a:gd name="connsiteX6" fmla="*/ 62437 w 72676"/>
              <a:gd name="connsiteY6" fmla="*/ 11887 h 73324"/>
              <a:gd name="connsiteX7" fmla="*/ 72344 w 72676"/>
              <a:gd name="connsiteY7" fmla="*/ 40070 h 73324"/>
              <a:gd name="connsiteX8" fmla="*/ 14616 w 72676"/>
              <a:gd name="connsiteY8" fmla="*/ 40070 h 73324"/>
              <a:gd name="connsiteX9" fmla="*/ 22212 w 72676"/>
              <a:gd name="connsiteY9" fmla="*/ 55449 h 73324"/>
              <a:gd name="connsiteX10" fmla="*/ 38196 w 72676"/>
              <a:gd name="connsiteY10" fmla="*/ 61125 h 73324"/>
              <a:gd name="connsiteX11" fmla="*/ 60389 w 72676"/>
              <a:gd name="connsiteY11" fmla="*/ 50102 h 73324"/>
              <a:gd name="connsiteX12" fmla="*/ 59002 w 72676"/>
              <a:gd name="connsiteY12" fmla="*/ 29971 h 73324"/>
              <a:gd name="connsiteX13" fmla="*/ 51010 w 72676"/>
              <a:gd name="connsiteY13" fmla="*/ 16771 h 73324"/>
              <a:gd name="connsiteX14" fmla="*/ 36479 w 72676"/>
              <a:gd name="connsiteY14" fmla="*/ 11292 h 73324"/>
              <a:gd name="connsiteX15" fmla="*/ 22542 w 72676"/>
              <a:gd name="connsiteY15" fmla="*/ 16573 h 73324"/>
              <a:gd name="connsiteX16" fmla="*/ 15541 w 72676"/>
              <a:gd name="connsiteY16" fmla="*/ 30301 h 7332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</a:cxnLst>
            <a:rect l="l" t="t" r="r" b="b"/>
            <a:pathLst>
              <a:path w="72676" h="73324">
                <a:moveTo>
                  <a:pt x="72674" y="55251"/>
                </a:moveTo>
                <a:cubicBezTo>
                  <a:pt x="65337" y="67098"/>
                  <a:pt x="52120" y="74005"/>
                  <a:pt x="38196" y="73270"/>
                </a:cubicBezTo>
                <a:cubicBezTo>
                  <a:pt x="28125" y="73565"/>
                  <a:pt x="18337" y="69918"/>
                  <a:pt x="10918" y="63105"/>
                </a:cubicBezTo>
                <a:cubicBezTo>
                  <a:pt x="3641" y="56289"/>
                  <a:pt x="-332" y="46664"/>
                  <a:pt x="19" y="36704"/>
                </a:cubicBezTo>
                <a:cubicBezTo>
                  <a:pt x="-119" y="27029"/>
                  <a:pt x="3642" y="17705"/>
                  <a:pt x="10455" y="10830"/>
                </a:cubicBezTo>
                <a:cubicBezTo>
                  <a:pt x="17053" y="3761"/>
                  <a:pt x="26345" y="-174"/>
                  <a:pt x="36017" y="6"/>
                </a:cubicBezTo>
                <a:cubicBezTo>
                  <a:pt x="46163" y="-204"/>
                  <a:pt x="55865" y="4159"/>
                  <a:pt x="62437" y="11887"/>
                </a:cubicBezTo>
                <a:cubicBezTo>
                  <a:pt x="69113" y="19734"/>
                  <a:pt x="72643" y="29774"/>
                  <a:pt x="72344" y="40070"/>
                </a:cubicBezTo>
                <a:lnTo>
                  <a:pt x="14616" y="40070"/>
                </a:lnTo>
                <a:cubicBezTo>
                  <a:pt x="15299" y="45918"/>
                  <a:pt x="17982" y="51350"/>
                  <a:pt x="22212" y="55449"/>
                </a:cubicBezTo>
                <a:cubicBezTo>
                  <a:pt x="26596" y="59350"/>
                  <a:pt x="32332" y="61387"/>
                  <a:pt x="38196" y="61125"/>
                </a:cubicBezTo>
                <a:cubicBezTo>
                  <a:pt x="46998" y="61507"/>
                  <a:pt x="55379" y="57344"/>
                  <a:pt x="60389" y="50102"/>
                </a:cubicBezTo>
                <a:close/>
                <a:moveTo>
                  <a:pt x="59002" y="29971"/>
                </a:moveTo>
                <a:cubicBezTo>
                  <a:pt x="57916" y="24792"/>
                  <a:pt x="55097" y="20136"/>
                  <a:pt x="51010" y="16771"/>
                </a:cubicBezTo>
                <a:cubicBezTo>
                  <a:pt x="47014" y="13207"/>
                  <a:pt x="41835" y="11255"/>
                  <a:pt x="36479" y="11292"/>
                </a:cubicBezTo>
                <a:cubicBezTo>
                  <a:pt x="31314" y="11123"/>
                  <a:pt x="26296" y="13024"/>
                  <a:pt x="22542" y="16573"/>
                </a:cubicBezTo>
                <a:cubicBezTo>
                  <a:pt x="18779" y="20268"/>
                  <a:pt x="16322" y="25087"/>
                  <a:pt x="15541" y="30301"/>
                </a:cubicBez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7" name="Freeform: Shape 16">
            <a:extLst>
              <a:ext uri="{FF2B5EF4-FFF2-40B4-BE49-F238E27FC236}">
                <a16:creationId xmlns:a16="http://schemas.microsoft.com/office/drawing/2014/main" id="{5AE5C898-84CC-4445-8C37-77A7ED780261}"/>
              </a:ext>
            </a:extLst>
          </xdr:cNvPr>
          <xdr:cNvSpPr/>
        </xdr:nvSpPr>
        <xdr:spPr>
          <a:xfrm>
            <a:off x="1684447" y="1059095"/>
            <a:ext cx="75296" cy="69237"/>
          </a:xfrm>
          <a:custGeom>
            <a:avLst/>
            <a:gdLst>
              <a:gd name="connsiteX0" fmla="*/ 75097 w 75296"/>
              <a:gd name="connsiteY0" fmla="*/ 69236 h 69237"/>
              <a:gd name="connsiteX1" fmla="*/ 42666 w 75296"/>
              <a:gd name="connsiteY1" fmla="*/ 69236 h 69237"/>
              <a:gd name="connsiteX2" fmla="*/ 42666 w 75296"/>
              <a:gd name="connsiteY2" fmla="*/ 57026 h 69237"/>
              <a:gd name="connsiteX3" fmla="*/ 52310 w 75296"/>
              <a:gd name="connsiteY3" fmla="*/ 57026 h 69237"/>
              <a:gd name="connsiteX4" fmla="*/ 37646 w 75296"/>
              <a:gd name="connsiteY4" fmla="*/ 41515 h 69237"/>
              <a:gd name="connsiteX5" fmla="*/ 24436 w 75296"/>
              <a:gd name="connsiteY5" fmla="*/ 57026 h 69237"/>
              <a:gd name="connsiteX6" fmla="*/ 33023 w 75296"/>
              <a:gd name="connsiteY6" fmla="*/ 57026 h 69237"/>
              <a:gd name="connsiteX7" fmla="*/ 33023 w 75296"/>
              <a:gd name="connsiteY7" fmla="*/ 69236 h 69237"/>
              <a:gd name="connsiteX8" fmla="*/ -2 w 75296"/>
              <a:gd name="connsiteY8" fmla="*/ 69236 h 69237"/>
              <a:gd name="connsiteX9" fmla="*/ -2 w 75296"/>
              <a:gd name="connsiteY9" fmla="*/ 57026 h 69237"/>
              <a:gd name="connsiteX10" fmla="*/ 10170 w 75296"/>
              <a:gd name="connsiteY10" fmla="*/ 57026 h 69237"/>
              <a:gd name="connsiteX11" fmla="*/ 30909 w 75296"/>
              <a:gd name="connsiteY11" fmla="*/ 33594 h 69237"/>
              <a:gd name="connsiteX12" fmla="*/ 11094 w 75296"/>
              <a:gd name="connsiteY12" fmla="*/ 12143 h 69237"/>
              <a:gd name="connsiteX13" fmla="*/ 1913 w 75296"/>
              <a:gd name="connsiteY13" fmla="*/ 12143 h 69237"/>
              <a:gd name="connsiteX14" fmla="*/ 1913 w 75296"/>
              <a:gd name="connsiteY14" fmla="*/ -1 h 69237"/>
              <a:gd name="connsiteX15" fmla="*/ 34146 w 75296"/>
              <a:gd name="connsiteY15" fmla="*/ -1 h 69237"/>
              <a:gd name="connsiteX16" fmla="*/ 34146 w 75296"/>
              <a:gd name="connsiteY16" fmla="*/ 12143 h 69237"/>
              <a:gd name="connsiteX17" fmla="*/ 25559 w 75296"/>
              <a:gd name="connsiteY17" fmla="*/ 12143 h 69237"/>
              <a:gd name="connsiteX18" fmla="*/ 38043 w 75296"/>
              <a:gd name="connsiteY18" fmla="*/ 25344 h 69237"/>
              <a:gd name="connsiteX19" fmla="*/ 49866 w 75296"/>
              <a:gd name="connsiteY19" fmla="*/ 12143 h 69237"/>
              <a:gd name="connsiteX20" fmla="*/ 42864 w 75296"/>
              <a:gd name="connsiteY20" fmla="*/ 12143 h 69237"/>
              <a:gd name="connsiteX21" fmla="*/ 42864 w 75296"/>
              <a:gd name="connsiteY21" fmla="*/ -1 h 69237"/>
              <a:gd name="connsiteX22" fmla="*/ 75295 w 75296"/>
              <a:gd name="connsiteY22" fmla="*/ -1 h 69237"/>
              <a:gd name="connsiteX23" fmla="*/ 75295 w 75296"/>
              <a:gd name="connsiteY23" fmla="*/ 12143 h 69237"/>
              <a:gd name="connsiteX24" fmla="*/ 64000 w 75296"/>
              <a:gd name="connsiteY24" fmla="*/ 12143 h 69237"/>
              <a:gd name="connsiteX25" fmla="*/ 45176 w 75296"/>
              <a:gd name="connsiteY25" fmla="*/ 33660 h 69237"/>
              <a:gd name="connsiteX26" fmla="*/ 66709 w 75296"/>
              <a:gd name="connsiteY26" fmla="*/ 57026 h 69237"/>
              <a:gd name="connsiteX27" fmla="*/ 75295 w 75296"/>
              <a:gd name="connsiteY27" fmla="*/ 57026 h 69237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  <a:cxn ang="0">
                <a:pos x="connsiteX20" y="connsiteY20"/>
              </a:cxn>
              <a:cxn ang="0">
                <a:pos x="connsiteX21" y="connsiteY21"/>
              </a:cxn>
              <a:cxn ang="0">
                <a:pos x="connsiteX22" y="connsiteY22"/>
              </a:cxn>
              <a:cxn ang="0">
                <a:pos x="connsiteX23" y="connsiteY23"/>
              </a:cxn>
              <a:cxn ang="0">
                <a:pos x="connsiteX24" y="connsiteY24"/>
              </a:cxn>
              <a:cxn ang="0">
                <a:pos x="connsiteX25" y="connsiteY25"/>
              </a:cxn>
              <a:cxn ang="0">
                <a:pos x="connsiteX26" y="connsiteY26"/>
              </a:cxn>
              <a:cxn ang="0">
                <a:pos x="connsiteX27" y="connsiteY27"/>
              </a:cxn>
            </a:cxnLst>
            <a:rect l="l" t="t" r="r" b="b"/>
            <a:pathLst>
              <a:path w="75296" h="69237">
                <a:moveTo>
                  <a:pt x="75097" y="69236"/>
                </a:moveTo>
                <a:lnTo>
                  <a:pt x="42666" y="69236"/>
                </a:lnTo>
                <a:lnTo>
                  <a:pt x="42666" y="57026"/>
                </a:lnTo>
                <a:lnTo>
                  <a:pt x="52310" y="57026"/>
                </a:lnTo>
                <a:lnTo>
                  <a:pt x="37646" y="41515"/>
                </a:lnTo>
                <a:lnTo>
                  <a:pt x="24436" y="57026"/>
                </a:lnTo>
                <a:lnTo>
                  <a:pt x="33023" y="57026"/>
                </a:lnTo>
                <a:lnTo>
                  <a:pt x="33023" y="69236"/>
                </a:lnTo>
                <a:lnTo>
                  <a:pt x="-2" y="69236"/>
                </a:lnTo>
                <a:lnTo>
                  <a:pt x="-2" y="57026"/>
                </a:lnTo>
                <a:lnTo>
                  <a:pt x="10170" y="57026"/>
                </a:lnTo>
                <a:lnTo>
                  <a:pt x="30909" y="33594"/>
                </a:lnTo>
                <a:lnTo>
                  <a:pt x="11094" y="12143"/>
                </a:lnTo>
                <a:lnTo>
                  <a:pt x="1913" y="12143"/>
                </a:lnTo>
                <a:lnTo>
                  <a:pt x="1913" y="-1"/>
                </a:lnTo>
                <a:lnTo>
                  <a:pt x="34146" y="-1"/>
                </a:lnTo>
                <a:lnTo>
                  <a:pt x="34146" y="12143"/>
                </a:lnTo>
                <a:lnTo>
                  <a:pt x="25559" y="12143"/>
                </a:lnTo>
                <a:lnTo>
                  <a:pt x="38043" y="25344"/>
                </a:lnTo>
                <a:lnTo>
                  <a:pt x="49866" y="12143"/>
                </a:lnTo>
                <a:lnTo>
                  <a:pt x="42864" y="12143"/>
                </a:lnTo>
                <a:lnTo>
                  <a:pt x="42864" y="-1"/>
                </a:lnTo>
                <a:lnTo>
                  <a:pt x="75295" y="-1"/>
                </a:lnTo>
                <a:lnTo>
                  <a:pt x="75295" y="12143"/>
                </a:lnTo>
                <a:lnTo>
                  <a:pt x="64000" y="12143"/>
                </a:lnTo>
                <a:lnTo>
                  <a:pt x="45176" y="33660"/>
                </a:lnTo>
                <a:lnTo>
                  <a:pt x="66709" y="57026"/>
                </a:lnTo>
                <a:lnTo>
                  <a:pt x="75295" y="57026"/>
                </a:ln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8" name="Freeform: Shape 17">
            <a:extLst>
              <a:ext uri="{FF2B5EF4-FFF2-40B4-BE49-F238E27FC236}">
                <a16:creationId xmlns:a16="http://schemas.microsoft.com/office/drawing/2014/main" id="{22CC4542-8C30-4088-B9EB-95912BAC7701}"/>
              </a:ext>
            </a:extLst>
          </xdr:cNvPr>
          <xdr:cNvSpPr/>
        </xdr:nvSpPr>
        <xdr:spPr>
          <a:xfrm>
            <a:off x="1765490" y="1035928"/>
            <a:ext cx="35138" cy="93535"/>
          </a:xfrm>
          <a:custGeom>
            <a:avLst/>
            <a:gdLst>
              <a:gd name="connsiteX0" fmla="*/ 35137 w 35138"/>
              <a:gd name="connsiteY0" fmla="*/ 91545 h 93535"/>
              <a:gd name="connsiteX1" fmla="*/ 25097 w 35138"/>
              <a:gd name="connsiteY1" fmla="*/ 93393 h 93535"/>
              <a:gd name="connsiteX2" fmla="*/ 8840 w 35138"/>
              <a:gd name="connsiteY2" fmla="*/ 81139 h 93535"/>
              <a:gd name="connsiteX3" fmla="*/ 8849 w 35138"/>
              <a:gd name="connsiteY3" fmla="*/ 77091 h 93535"/>
              <a:gd name="connsiteX4" fmla="*/ 8849 w 35138"/>
              <a:gd name="connsiteY4" fmla="*/ 35310 h 93535"/>
              <a:gd name="connsiteX5" fmla="*/ -2 w 35138"/>
              <a:gd name="connsiteY5" fmla="*/ 35310 h 93535"/>
              <a:gd name="connsiteX6" fmla="*/ -2 w 35138"/>
              <a:gd name="connsiteY6" fmla="*/ 23166 h 93535"/>
              <a:gd name="connsiteX7" fmla="*/ 8849 w 35138"/>
              <a:gd name="connsiteY7" fmla="*/ 23166 h 93535"/>
              <a:gd name="connsiteX8" fmla="*/ 8849 w 35138"/>
              <a:gd name="connsiteY8" fmla="*/ 12539 h 93535"/>
              <a:gd name="connsiteX9" fmla="*/ 22521 w 35138"/>
              <a:gd name="connsiteY9" fmla="*/ -1 h 93535"/>
              <a:gd name="connsiteX10" fmla="*/ 22521 w 35138"/>
              <a:gd name="connsiteY10" fmla="*/ 23100 h 93535"/>
              <a:gd name="connsiteX11" fmla="*/ 35137 w 35138"/>
              <a:gd name="connsiteY11" fmla="*/ 23100 h 93535"/>
              <a:gd name="connsiteX12" fmla="*/ 35137 w 35138"/>
              <a:gd name="connsiteY12" fmla="*/ 35244 h 93535"/>
              <a:gd name="connsiteX13" fmla="*/ 22521 w 35138"/>
              <a:gd name="connsiteY13" fmla="*/ 35244 h 93535"/>
              <a:gd name="connsiteX14" fmla="*/ 22521 w 35138"/>
              <a:gd name="connsiteY14" fmla="*/ 74846 h 93535"/>
              <a:gd name="connsiteX15" fmla="*/ 26731 w 35138"/>
              <a:gd name="connsiteY15" fmla="*/ 80325 h 93535"/>
              <a:gd name="connsiteX16" fmla="*/ 28003 w 35138"/>
              <a:gd name="connsiteY16" fmla="*/ 80325 h 93535"/>
              <a:gd name="connsiteX17" fmla="*/ 35137 w 35138"/>
              <a:gd name="connsiteY17" fmla="*/ 79005 h 9353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</a:cxnLst>
            <a:rect l="l" t="t" r="r" b="b"/>
            <a:pathLst>
              <a:path w="35138" h="93535">
                <a:moveTo>
                  <a:pt x="35137" y="91545"/>
                </a:moveTo>
                <a:cubicBezTo>
                  <a:pt x="31902" y="92664"/>
                  <a:pt x="28518" y="93287"/>
                  <a:pt x="25097" y="93393"/>
                </a:cubicBezTo>
                <a:cubicBezTo>
                  <a:pt x="17221" y="94495"/>
                  <a:pt x="9943" y="89009"/>
                  <a:pt x="8840" y="81139"/>
                </a:cubicBezTo>
                <a:cubicBezTo>
                  <a:pt x="8652" y="79796"/>
                  <a:pt x="8655" y="78433"/>
                  <a:pt x="8849" y="77091"/>
                </a:cubicBezTo>
                <a:lnTo>
                  <a:pt x="8849" y="35310"/>
                </a:lnTo>
                <a:lnTo>
                  <a:pt x="-2" y="35310"/>
                </a:lnTo>
                <a:lnTo>
                  <a:pt x="-2" y="23166"/>
                </a:lnTo>
                <a:lnTo>
                  <a:pt x="8849" y="23166"/>
                </a:lnTo>
                <a:lnTo>
                  <a:pt x="8849" y="12539"/>
                </a:lnTo>
                <a:lnTo>
                  <a:pt x="22521" y="-1"/>
                </a:lnTo>
                <a:lnTo>
                  <a:pt x="22521" y="23100"/>
                </a:lnTo>
                <a:lnTo>
                  <a:pt x="35137" y="23100"/>
                </a:lnTo>
                <a:lnTo>
                  <a:pt x="35137" y="35244"/>
                </a:lnTo>
                <a:lnTo>
                  <a:pt x="22521" y="35244"/>
                </a:lnTo>
                <a:lnTo>
                  <a:pt x="22521" y="74846"/>
                </a:lnTo>
                <a:cubicBezTo>
                  <a:pt x="22170" y="77521"/>
                  <a:pt x="24055" y="79974"/>
                  <a:pt x="26731" y="80325"/>
                </a:cubicBezTo>
                <a:cubicBezTo>
                  <a:pt x="27153" y="80380"/>
                  <a:pt x="27581" y="80380"/>
                  <a:pt x="28003" y="80325"/>
                </a:cubicBezTo>
                <a:cubicBezTo>
                  <a:pt x="30430" y="80215"/>
                  <a:pt x="32831" y="79770"/>
                  <a:pt x="35137" y="79005"/>
                </a:cubicBez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19" name="Freeform: Shape 18">
            <a:extLst>
              <a:ext uri="{FF2B5EF4-FFF2-40B4-BE49-F238E27FC236}">
                <a16:creationId xmlns:a16="http://schemas.microsoft.com/office/drawing/2014/main" id="{E0EEE334-E689-492F-A7BA-05807EB2317A}"/>
              </a:ext>
            </a:extLst>
          </xdr:cNvPr>
          <xdr:cNvSpPr/>
        </xdr:nvSpPr>
        <xdr:spPr>
          <a:xfrm>
            <a:off x="1844948" y="1028734"/>
            <a:ext cx="79524" cy="99599"/>
          </a:xfrm>
          <a:custGeom>
            <a:avLst/>
            <a:gdLst>
              <a:gd name="connsiteX0" fmla="*/ 79522 w 79524"/>
              <a:gd name="connsiteY0" fmla="*/ 99598 h 99599"/>
              <a:gd name="connsiteX1" fmla="*/ 54093 w 79524"/>
              <a:gd name="connsiteY1" fmla="*/ 99598 h 99599"/>
              <a:gd name="connsiteX2" fmla="*/ 54093 w 79524"/>
              <a:gd name="connsiteY2" fmla="*/ 52273 h 99599"/>
              <a:gd name="connsiteX3" fmla="*/ 45639 w 79524"/>
              <a:gd name="connsiteY3" fmla="*/ 40525 h 99599"/>
              <a:gd name="connsiteX4" fmla="*/ 25824 w 79524"/>
              <a:gd name="connsiteY4" fmla="*/ 49633 h 99599"/>
              <a:gd name="connsiteX5" fmla="*/ 25824 w 79524"/>
              <a:gd name="connsiteY5" fmla="*/ 87387 h 99599"/>
              <a:gd name="connsiteX6" fmla="*/ 37646 w 79524"/>
              <a:gd name="connsiteY6" fmla="*/ 87387 h 99599"/>
              <a:gd name="connsiteX7" fmla="*/ 37646 w 79524"/>
              <a:gd name="connsiteY7" fmla="*/ 99598 h 99599"/>
              <a:gd name="connsiteX8" fmla="*/ -2 w 79524"/>
              <a:gd name="connsiteY8" fmla="*/ 99598 h 99599"/>
              <a:gd name="connsiteX9" fmla="*/ -2 w 79524"/>
              <a:gd name="connsiteY9" fmla="*/ 87387 h 99599"/>
              <a:gd name="connsiteX10" fmla="*/ 12349 w 79524"/>
              <a:gd name="connsiteY10" fmla="*/ 87387 h 99599"/>
              <a:gd name="connsiteX11" fmla="*/ 12349 w 79524"/>
              <a:gd name="connsiteY11" fmla="*/ 12209 h 99599"/>
              <a:gd name="connsiteX12" fmla="*/ -2 w 79524"/>
              <a:gd name="connsiteY12" fmla="*/ 12209 h 99599"/>
              <a:gd name="connsiteX13" fmla="*/ -2 w 79524"/>
              <a:gd name="connsiteY13" fmla="*/ -1 h 99599"/>
              <a:gd name="connsiteX14" fmla="*/ 26022 w 79524"/>
              <a:gd name="connsiteY14" fmla="*/ -1 h 99599"/>
              <a:gd name="connsiteX15" fmla="*/ 26022 w 79524"/>
              <a:gd name="connsiteY15" fmla="*/ 38347 h 99599"/>
              <a:gd name="connsiteX16" fmla="*/ 48809 w 79524"/>
              <a:gd name="connsiteY16" fmla="*/ 28314 h 99599"/>
              <a:gd name="connsiteX17" fmla="*/ 67699 w 79524"/>
              <a:gd name="connsiteY17" fmla="*/ 49303 h 99599"/>
              <a:gd name="connsiteX18" fmla="*/ 67699 w 79524"/>
              <a:gd name="connsiteY18" fmla="*/ 87387 h 99599"/>
              <a:gd name="connsiteX19" fmla="*/ 79522 w 79524"/>
              <a:gd name="connsiteY19" fmla="*/ 87387 h 99599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  <a:cxn ang="0">
                <a:pos x="connsiteX17" y="connsiteY17"/>
              </a:cxn>
              <a:cxn ang="0">
                <a:pos x="connsiteX18" y="connsiteY18"/>
              </a:cxn>
              <a:cxn ang="0">
                <a:pos x="connsiteX19" y="connsiteY19"/>
              </a:cxn>
            </a:cxnLst>
            <a:rect l="l" t="t" r="r" b="b"/>
            <a:pathLst>
              <a:path w="79524" h="99599">
                <a:moveTo>
                  <a:pt x="79522" y="99598"/>
                </a:moveTo>
                <a:lnTo>
                  <a:pt x="54093" y="99598"/>
                </a:lnTo>
                <a:lnTo>
                  <a:pt x="54093" y="52273"/>
                </a:lnTo>
                <a:cubicBezTo>
                  <a:pt x="54093" y="44419"/>
                  <a:pt x="51253" y="40525"/>
                  <a:pt x="45639" y="40525"/>
                </a:cubicBezTo>
                <a:cubicBezTo>
                  <a:pt x="38236" y="41393"/>
                  <a:pt x="31300" y="44581"/>
                  <a:pt x="25824" y="49633"/>
                </a:cubicBezTo>
                <a:lnTo>
                  <a:pt x="25824" y="87387"/>
                </a:lnTo>
                <a:lnTo>
                  <a:pt x="37646" y="87387"/>
                </a:lnTo>
                <a:lnTo>
                  <a:pt x="37646" y="99598"/>
                </a:lnTo>
                <a:lnTo>
                  <a:pt x="-2" y="99598"/>
                </a:lnTo>
                <a:lnTo>
                  <a:pt x="-2" y="87387"/>
                </a:lnTo>
                <a:lnTo>
                  <a:pt x="12349" y="87387"/>
                </a:lnTo>
                <a:lnTo>
                  <a:pt x="12349" y="12209"/>
                </a:lnTo>
                <a:lnTo>
                  <a:pt x="-2" y="12209"/>
                </a:lnTo>
                <a:lnTo>
                  <a:pt x="-2" y="-1"/>
                </a:lnTo>
                <a:lnTo>
                  <a:pt x="26022" y="-1"/>
                </a:lnTo>
                <a:lnTo>
                  <a:pt x="26022" y="38347"/>
                </a:lnTo>
                <a:cubicBezTo>
                  <a:pt x="32201" y="32429"/>
                  <a:pt x="40269" y="28877"/>
                  <a:pt x="48809" y="28314"/>
                </a:cubicBezTo>
                <a:cubicBezTo>
                  <a:pt x="61446" y="28314"/>
                  <a:pt x="67743" y="35310"/>
                  <a:pt x="67699" y="49303"/>
                </a:cubicBezTo>
                <a:lnTo>
                  <a:pt x="67699" y="87387"/>
                </a:lnTo>
                <a:lnTo>
                  <a:pt x="79522" y="87387"/>
                </a:ln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20" name="Freeform: Shape 19">
            <a:extLst>
              <a:ext uri="{FF2B5EF4-FFF2-40B4-BE49-F238E27FC236}">
                <a16:creationId xmlns:a16="http://schemas.microsoft.com/office/drawing/2014/main" id="{F559D846-2578-4DE2-98EF-326052D35692}"/>
              </a:ext>
            </a:extLst>
          </xdr:cNvPr>
          <xdr:cNvSpPr/>
        </xdr:nvSpPr>
        <xdr:spPr>
          <a:xfrm>
            <a:off x="1927753" y="1057109"/>
            <a:ext cx="72693" cy="73324"/>
          </a:xfrm>
          <a:custGeom>
            <a:avLst/>
            <a:gdLst>
              <a:gd name="connsiteX0" fmla="*/ 72674 w 72693"/>
              <a:gd name="connsiteY0" fmla="*/ 55250 h 73324"/>
              <a:gd name="connsiteX1" fmla="*/ 38262 w 72693"/>
              <a:gd name="connsiteY1" fmla="*/ 73269 h 73324"/>
              <a:gd name="connsiteX2" fmla="*/ 10918 w 72693"/>
              <a:gd name="connsiteY2" fmla="*/ 63104 h 73324"/>
              <a:gd name="connsiteX3" fmla="*/ 19 w 72693"/>
              <a:gd name="connsiteY3" fmla="*/ 36703 h 73324"/>
              <a:gd name="connsiteX4" fmla="*/ 10521 w 72693"/>
              <a:gd name="connsiteY4" fmla="*/ 10830 h 73324"/>
              <a:gd name="connsiteX5" fmla="*/ 61144 w 72693"/>
              <a:gd name="connsiteY5" fmla="*/ 10128 h 73324"/>
              <a:gd name="connsiteX6" fmla="*/ 62833 w 72693"/>
              <a:gd name="connsiteY6" fmla="*/ 11886 h 73324"/>
              <a:gd name="connsiteX7" fmla="*/ 72674 w 72693"/>
              <a:gd name="connsiteY7" fmla="*/ 40069 h 73324"/>
              <a:gd name="connsiteX8" fmla="*/ 15013 w 72693"/>
              <a:gd name="connsiteY8" fmla="*/ 40069 h 73324"/>
              <a:gd name="connsiteX9" fmla="*/ 22543 w 72693"/>
              <a:gd name="connsiteY9" fmla="*/ 55448 h 73324"/>
              <a:gd name="connsiteX10" fmla="*/ 38527 w 72693"/>
              <a:gd name="connsiteY10" fmla="*/ 61124 h 73324"/>
              <a:gd name="connsiteX11" fmla="*/ 60521 w 72693"/>
              <a:gd name="connsiteY11" fmla="*/ 50036 h 73324"/>
              <a:gd name="connsiteX12" fmla="*/ 58870 w 72693"/>
              <a:gd name="connsiteY12" fmla="*/ 29971 h 73324"/>
              <a:gd name="connsiteX13" fmla="*/ 50878 w 72693"/>
              <a:gd name="connsiteY13" fmla="*/ 16770 h 73324"/>
              <a:gd name="connsiteX14" fmla="*/ 36347 w 72693"/>
              <a:gd name="connsiteY14" fmla="*/ 11292 h 73324"/>
              <a:gd name="connsiteX15" fmla="*/ 22410 w 72693"/>
              <a:gd name="connsiteY15" fmla="*/ 16572 h 73324"/>
              <a:gd name="connsiteX16" fmla="*/ 15409 w 72693"/>
              <a:gd name="connsiteY16" fmla="*/ 30301 h 7332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</a:cxnLst>
            <a:rect l="l" t="t" r="r" b="b"/>
            <a:pathLst>
              <a:path w="72693" h="73324">
                <a:moveTo>
                  <a:pt x="72674" y="55250"/>
                </a:moveTo>
                <a:cubicBezTo>
                  <a:pt x="65369" y="67097"/>
                  <a:pt x="52169" y="74009"/>
                  <a:pt x="38262" y="73269"/>
                </a:cubicBezTo>
                <a:cubicBezTo>
                  <a:pt x="28170" y="73575"/>
                  <a:pt x="18357" y="69927"/>
                  <a:pt x="10918" y="63104"/>
                </a:cubicBezTo>
                <a:cubicBezTo>
                  <a:pt x="3641" y="56289"/>
                  <a:pt x="-332" y="46663"/>
                  <a:pt x="19" y="36703"/>
                </a:cubicBezTo>
                <a:cubicBezTo>
                  <a:pt x="-124" y="27014"/>
                  <a:pt x="3665" y="17681"/>
                  <a:pt x="10521" y="10830"/>
                </a:cubicBezTo>
                <a:cubicBezTo>
                  <a:pt x="24307" y="-3333"/>
                  <a:pt x="46971" y="-3647"/>
                  <a:pt x="61144" y="10128"/>
                </a:cubicBezTo>
                <a:cubicBezTo>
                  <a:pt x="61727" y="10695"/>
                  <a:pt x="62290" y="11281"/>
                  <a:pt x="62833" y="11886"/>
                </a:cubicBezTo>
                <a:cubicBezTo>
                  <a:pt x="69464" y="19755"/>
                  <a:pt x="72966" y="29786"/>
                  <a:pt x="72674" y="40069"/>
                </a:cubicBezTo>
                <a:lnTo>
                  <a:pt x="15013" y="40069"/>
                </a:lnTo>
                <a:cubicBezTo>
                  <a:pt x="15672" y="45910"/>
                  <a:pt x="18333" y="51343"/>
                  <a:pt x="22543" y="55448"/>
                </a:cubicBezTo>
                <a:cubicBezTo>
                  <a:pt x="26934" y="59337"/>
                  <a:pt x="32664" y="61372"/>
                  <a:pt x="38527" y="61124"/>
                </a:cubicBezTo>
                <a:cubicBezTo>
                  <a:pt x="47266" y="61398"/>
                  <a:pt x="55548" y="57223"/>
                  <a:pt x="60521" y="50036"/>
                </a:cubicBezTo>
                <a:close/>
                <a:moveTo>
                  <a:pt x="58870" y="29971"/>
                </a:moveTo>
                <a:cubicBezTo>
                  <a:pt x="57809" y="24781"/>
                  <a:pt x="54985" y="20118"/>
                  <a:pt x="50878" y="16770"/>
                </a:cubicBezTo>
                <a:cubicBezTo>
                  <a:pt x="46888" y="13195"/>
                  <a:pt x="41705" y="11241"/>
                  <a:pt x="36347" y="11292"/>
                </a:cubicBezTo>
                <a:cubicBezTo>
                  <a:pt x="31191" y="11172"/>
                  <a:pt x="26191" y="13066"/>
                  <a:pt x="22410" y="16572"/>
                </a:cubicBezTo>
                <a:cubicBezTo>
                  <a:pt x="18647" y="20268"/>
                  <a:pt x="16190" y="25086"/>
                  <a:pt x="15409" y="30301"/>
                </a:cubicBez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21" name="Freeform: Shape 20">
            <a:extLst>
              <a:ext uri="{FF2B5EF4-FFF2-40B4-BE49-F238E27FC236}">
                <a16:creationId xmlns:a16="http://schemas.microsoft.com/office/drawing/2014/main" id="{8780E084-A1E2-46FA-B9A8-17AC6FC475A0}"/>
              </a:ext>
            </a:extLst>
          </xdr:cNvPr>
          <xdr:cNvSpPr/>
        </xdr:nvSpPr>
        <xdr:spPr>
          <a:xfrm>
            <a:off x="2006308" y="1058038"/>
            <a:ext cx="55482" cy="70294"/>
          </a:xfrm>
          <a:custGeom>
            <a:avLst/>
            <a:gdLst>
              <a:gd name="connsiteX0" fmla="*/ 55480 w 55482"/>
              <a:gd name="connsiteY0" fmla="*/ 13794 h 70294"/>
              <a:gd name="connsiteX1" fmla="*/ 34080 w 55482"/>
              <a:gd name="connsiteY1" fmla="*/ 18018 h 70294"/>
              <a:gd name="connsiteX2" fmla="*/ 27475 w 55482"/>
              <a:gd name="connsiteY2" fmla="*/ 38479 h 70294"/>
              <a:gd name="connsiteX3" fmla="*/ 27475 w 55482"/>
              <a:gd name="connsiteY3" fmla="*/ 58280 h 70294"/>
              <a:gd name="connsiteX4" fmla="*/ 42006 w 55482"/>
              <a:gd name="connsiteY4" fmla="*/ 58280 h 70294"/>
              <a:gd name="connsiteX5" fmla="*/ 42006 w 55482"/>
              <a:gd name="connsiteY5" fmla="*/ 70293 h 70294"/>
              <a:gd name="connsiteX6" fmla="*/ -2 w 55482"/>
              <a:gd name="connsiteY6" fmla="*/ 70293 h 70294"/>
              <a:gd name="connsiteX7" fmla="*/ -2 w 55482"/>
              <a:gd name="connsiteY7" fmla="*/ 58082 h 70294"/>
              <a:gd name="connsiteX8" fmla="*/ 13803 w 55482"/>
              <a:gd name="connsiteY8" fmla="*/ 58082 h 70294"/>
              <a:gd name="connsiteX9" fmla="*/ 13803 w 55482"/>
              <a:gd name="connsiteY9" fmla="*/ 13200 h 70294"/>
              <a:gd name="connsiteX10" fmla="*/ -2 w 55482"/>
              <a:gd name="connsiteY10" fmla="*/ 13200 h 70294"/>
              <a:gd name="connsiteX11" fmla="*/ -2 w 55482"/>
              <a:gd name="connsiteY11" fmla="*/ 1055 h 70294"/>
              <a:gd name="connsiteX12" fmla="*/ 24569 w 55482"/>
              <a:gd name="connsiteY12" fmla="*/ 1055 h 70294"/>
              <a:gd name="connsiteX13" fmla="*/ 24569 w 55482"/>
              <a:gd name="connsiteY13" fmla="*/ 16566 h 70294"/>
              <a:gd name="connsiteX14" fmla="*/ 33155 w 55482"/>
              <a:gd name="connsiteY14" fmla="*/ 4620 h 70294"/>
              <a:gd name="connsiteX15" fmla="*/ 46365 w 55482"/>
              <a:gd name="connsiteY15" fmla="*/ -1 h 70294"/>
              <a:gd name="connsiteX16" fmla="*/ 55348 w 55482"/>
              <a:gd name="connsiteY16" fmla="*/ -1 h 7029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</a:cxnLst>
            <a:rect l="l" t="t" r="r" b="b"/>
            <a:pathLst>
              <a:path w="55482" h="70294">
                <a:moveTo>
                  <a:pt x="55480" y="13794"/>
                </a:moveTo>
                <a:cubicBezTo>
                  <a:pt x="48084" y="13025"/>
                  <a:pt x="40627" y="14496"/>
                  <a:pt x="34080" y="18018"/>
                </a:cubicBezTo>
                <a:cubicBezTo>
                  <a:pt x="29721" y="21252"/>
                  <a:pt x="27475" y="28117"/>
                  <a:pt x="27475" y="38479"/>
                </a:cubicBezTo>
                <a:lnTo>
                  <a:pt x="27475" y="58280"/>
                </a:lnTo>
                <a:lnTo>
                  <a:pt x="42006" y="58280"/>
                </a:lnTo>
                <a:lnTo>
                  <a:pt x="42006" y="70293"/>
                </a:lnTo>
                <a:lnTo>
                  <a:pt x="-2" y="70293"/>
                </a:lnTo>
                <a:lnTo>
                  <a:pt x="-2" y="58082"/>
                </a:lnTo>
                <a:lnTo>
                  <a:pt x="13803" y="58082"/>
                </a:lnTo>
                <a:lnTo>
                  <a:pt x="13803" y="13200"/>
                </a:lnTo>
                <a:lnTo>
                  <a:pt x="-2" y="13200"/>
                </a:lnTo>
                <a:lnTo>
                  <a:pt x="-2" y="1055"/>
                </a:lnTo>
                <a:lnTo>
                  <a:pt x="24569" y="1055"/>
                </a:lnTo>
                <a:lnTo>
                  <a:pt x="24569" y="16566"/>
                </a:lnTo>
                <a:cubicBezTo>
                  <a:pt x="26302" y="11884"/>
                  <a:pt x="29269" y="7757"/>
                  <a:pt x="33155" y="4620"/>
                </a:cubicBezTo>
                <a:cubicBezTo>
                  <a:pt x="36887" y="1592"/>
                  <a:pt x="41558" y="-42"/>
                  <a:pt x="46365" y="-1"/>
                </a:cubicBezTo>
                <a:lnTo>
                  <a:pt x="55348" y="-1"/>
                </a:ln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  <xdr:sp macro="" textlink="">
        <xdr:nvSpPr>
          <xdr:cNvPr id="22" name="Freeform: Shape 21">
            <a:extLst>
              <a:ext uri="{FF2B5EF4-FFF2-40B4-BE49-F238E27FC236}">
                <a16:creationId xmlns:a16="http://schemas.microsoft.com/office/drawing/2014/main" id="{A073C94F-4B6E-4E4B-90D7-D264F73A024C}"/>
              </a:ext>
            </a:extLst>
          </xdr:cNvPr>
          <xdr:cNvSpPr/>
        </xdr:nvSpPr>
        <xdr:spPr>
          <a:xfrm>
            <a:off x="2067977" y="1057109"/>
            <a:ext cx="72693" cy="73324"/>
          </a:xfrm>
          <a:custGeom>
            <a:avLst/>
            <a:gdLst>
              <a:gd name="connsiteX0" fmla="*/ 72674 w 72693"/>
              <a:gd name="connsiteY0" fmla="*/ 55250 h 73324"/>
              <a:gd name="connsiteX1" fmla="*/ 38262 w 72693"/>
              <a:gd name="connsiteY1" fmla="*/ 73269 h 73324"/>
              <a:gd name="connsiteX2" fmla="*/ 10918 w 72693"/>
              <a:gd name="connsiteY2" fmla="*/ 63104 h 73324"/>
              <a:gd name="connsiteX3" fmla="*/ 19 w 72693"/>
              <a:gd name="connsiteY3" fmla="*/ 36703 h 73324"/>
              <a:gd name="connsiteX4" fmla="*/ 10521 w 72693"/>
              <a:gd name="connsiteY4" fmla="*/ 10830 h 73324"/>
              <a:gd name="connsiteX5" fmla="*/ 61144 w 72693"/>
              <a:gd name="connsiteY5" fmla="*/ 10128 h 73324"/>
              <a:gd name="connsiteX6" fmla="*/ 62833 w 72693"/>
              <a:gd name="connsiteY6" fmla="*/ 11886 h 73324"/>
              <a:gd name="connsiteX7" fmla="*/ 72674 w 72693"/>
              <a:gd name="connsiteY7" fmla="*/ 40069 h 73324"/>
              <a:gd name="connsiteX8" fmla="*/ 15013 w 72693"/>
              <a:gd name="connsiteY8" fmla="*/ 40069 h 73324"/>
              <a:gd name="connsiteX9" fmla="*/ 22542 w 72693"/>
              <a:gd name="connsiteY9" fmla="*/ 55448 h 73324"/>
              <a:gd name="connsiteX10" fmla="*/ 38527 w 72693"/>
              <a:gd name="connsiteY10" fmla="*/ 61124 h 73324"/>
              <a:gd name="connsiteX11" fmla="*/ 60785 w 72693"/>
              <a:gd name="connsiteY11" fmla="*/ 50102 h 73324"/>
              <a:gd name="connsiteX12" fmla="*/ 59002 w 72693"/>
              <a:gd name="connsiteY12" fmla="*/ 29971 h 73324"/>
              <a:gd name="connsiteX13" fmla="*/ 51010 w 72693"/>
              <a:gd name="connsiteY13" fmla="*/ 16770 h 73324"/>
              <a:gd name="connsiteX14" fmla="*/ 36479 w 72693"/>
              <a:gd name="connsiteY14" fmla="*/ 11292 h 73324"/>
              <a:gd name="connsiteX15" fmla="*/ 22542 w 72693"/>
              <a:gd name="connsiteY15" fmla="*/ 16572 h 73324"/>
              <a:gd name="connsiteX16" fmla="*/ 15541 w 72693"/>
              <a:gd name="connsiteY16" fmla="*/ 30301 h 7332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  <a:cxn ang="0">
                <a:pos x="connsiteX16" y="connsiteY16"/>
              </a:cxn>
            </a:cxnLst>
            <a:rect l="l" t="t" r="r" b="b"/>
            <a:pathLst>
              <a:path w="72693" h="73324">
                <a:moveTo>
                  <a:pt x="72674" y="55250"/>
                </a:moveTo>
                <a:cubicBezTo>
                  <a:pt x="65369" y="67097"/>
                  <a:pt x="52169" y="74009"/>
                  <a:pt x="38262" y="73269"/>
                </a:cubicBezTo>
                <a:cubicBezTo>
                  <a:pt x="28170" y="73575"/>
                  <a:pt x="18357" y="69927"/>
                  <a:pt x="10918" y="63104"/>
                </a:cubicBezTo>
                <a:cubicBezTo>
                  <a:pt x="3641" y="56289"/>
                  <a:pt x="-332" y="46663"/>
                  <a:pt x="19" y="36703"/>
                </a:cubicBezTo>
                <a:cubicBezTo>
                  <a:pt x="-124" y="27014"/>
                  <a:pt x="3665" y="17681"/>
                  <a:pt x="10521" y="10830"/>
                </a:cubicBezTo>
                <a:cubicBezTo>
                  <a:pt x="24307" y="-3333"/>
                  <a:pt x="46971" y="-3647"/>
                  <a:pt x="61144" y="10128"/>
                </a:cubicBezTo>
                <a:cubicBezTo>
                  <a:pt x="61727" y="10695"/>
                  <a:pt x="62290" y="11281"/>
                  <a:pt x="62833" y="11886"/>
                </a:cubicBezTo>
                <a:cubicBezTo>
                  <a:pt x="69464" y="19755"/>
                  <a:pt x="72966" y="29786"/>
                  <a:pt x="72674" y="40069"/>
                </a:cubicBezTo>
                <a:lnTo>
                  <a:pt x="15013" y="40069"/>
                </a:lnTo>
                <a:cubicBezTo>
                  <a:pt x="15672" y="45910"/>
                  <a:pt x="18332" y="51343"/>
                  <a:pt x="22542" y="55448"/>
                </a:cubicBezTo>
                <a:cubicBezTo>
                  <a:pt x="26934" y="59337"/>
                  <a:pt x="32664" y="61372"/>
                  <a:pt x="38527" y="61124"/>
                </a:cubicBezTo>
                <a:cubicBezTo>
                  <a:pt x="47346" y="61504"/>
                  <a:pt x="55746" y="57344"/>
                  <a:pt x="60785" y="50102"/>
                </a:cubicBezTo>
                <a:close/>
                <a:moveTo>
                  <a:pt x="59002" y="29971"/>
                </a:moveTo>
                <a:cubicBezTo>
                  <a:pt x="57941" y="24781"/>
                  <a:pt x="55117" y="20118"/>
                  <a:pt x="51010" y="16770"/>
                </a:cubicBezTo>
                <a:cubicBezTo>
                  <a:pt x="47020" y="13195"/>
                  <a:pt x="41837" y="11241"/>
                  <a:pt x="36479" y="11292"/>
                </a:cubicBezTo>
                <a:cubicBezTo>
                  <a:pt x="31323" y="11172"/>
                  <a:pt x="26323" y="13066"/>
                  <a:pt x="22542" y="16572"/>
                </a:cubicBezTo>
                <a:cubicBezTo>
                  <a:pt x="18779" y="20268"/>
                  <a:pt x="16322" y="25086"/>
                  <a:pt x="15541" y="30301"/>
                </a:cubicBezTo>
                <a:close/>
              </a:path>
            </a:pathLst>
          </a:custGeom>
          <a:grpFill/>
          <a:ln w="6600" cap="flat">
            <a:noFill/>
            <a:prstDash val="solid"/>
            <a:miter/>
          </a:ln>
        </xdr:spPr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121920</xdr:rowOff>
    </xdr:from>
    <xdr:to>
      <xdr:col>3</xdr:col>
      <xdr:colOff>670560</xdr:colOff>
      <xdr:row>3</xdr:row>
      <xdr:rowOff>121920</xdr:rowOff>
    </xdr:to>
    <xdr:pic>
      <xdr:nvPicPr>
        <xdr:cNvPr id="3085" name="Picture 5">
          <a:extLst>
            <a:ext uri="{FF2B5EF4-FFF2-40B4-BE49-F238E27FC236}">
              <a16:creationId xmlns:a16="http://schemas.microsoft.com/office/drawing/2014/main" id="{379C2F9B-7D07-4A27-9971-6A56B467CD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" y="121920"/>
          <a:ext cx="2887980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projectmanagementdoc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9"/>
  <sheetViews>
    <sheetView tabSelected="1" workbookViewId="0">
      <selection activeCell="L30" sqref="L30"/>
    </sheetView>
  </sheetViews>
  <sheetFormatPr defaultColWidth="8.77734375" defaultRowHeight="13.2" x14ac:dyDescent="0.25"/>
  <cols>
    <col min="1" max="1" width="3.6640625" customWidth="1"/>
    <col min="2" max="2" width="15.6640625" customWidth="1"/>
    <col min="3" max="3" width="16.6640625" customWidth="1"/>
    <col min="4" max="4" width="13.6640625" customWidth="1"/>
    <col min="5" max="5" width="14.33203125" customWidth="1"/>
    <col min="6" max="9" width="14.6640625" customWidth="1"/>
    <col min="10" max="10" width="3.6640625" customWidth="1"/>
  </cols>
  <sheetData>
    <row r="1" spans="1:10" x14ac:dyDescent="0.25">
      <c r="A1" s="11"/>
      <c r="B1" s="10"/>
      <c r="C1" s="10"/>
      <c r="D1" s="10"/>
      <c r="E1" s="10"/>
      <c r="F1" s="11"/>
      <c r="G1" s="11"/>
      <c r="H1" s="11"/>
      <c r="I1" s="11"/>
      <c r="J1" s="11"/>
    </row>
    <row r="2" spans="1:10" x14ac:dyDescent="0.25">
      <c r="A2" s="11"/>
      <c r="B2" s="11"/>
      <c r="C2" s="11"/>
      <c r="D2" s="11"/>
      <c r="E2" s="11" t="s">
        <v>34</v>
      </c>
      <c r="F2" s="11"/>
      <c r="G2" s="11"/>
      <c r="H2" s="11"/>
      <c r="I2" s="11"/>
      <c r="J2" s="11"/>
    </row>
    <row r="3" spans="1:10" x14ac:dyDescent="0.25">
      <c r="A3" s="11"/>
      <c r="B3" s="11"/>
      <c r="C3" s="11"/>
      <c r="D3" s="11"/>
      <c r="E3" s="11" t="s">
        <v>35</v>
      </c>
      <c r="F3" s="11"/>
      <c r="G3" s="11"/>
      <c r="H3" s="11"/>
      <c r="I3" s="11"/>
      <c r="J3" s="11"/>
    </row>
    <row r="4" spans="1:10" ht="19.2" customHeight="1" x14ac:dyDescent="0.25">
      <c r="A4" s="11"/>
      <c r="B4" s="11"/>
      <c r="C4" s="11"/>
      <c r="D4" s="11"/>
      <c r="E4" s="11" t="s">
        <v>36</v>
      </c>
      <c r="F4" s="11"/>
      <c r="G4" s="11"/>
      <c r="H4" s="11"/>
      <c r="I4" s="11"/>
      <c r="J4" s="11"/>
    </row>
    <row r="5" spans="1:10" x14ac:dyDescent="0.25">
      <c r="A5" s="11"/>
      <c r="B5" s="68" t="s">
        <v>43</v>
      </c>
      <c r="C5" s="11"/>
      <c r="D5" s="11"/>
      <c r="E5" s="11"/>
      <c r="F5" s="11"/>
      <c r="G5" s="11"/>
      <c r="H5" s="11"/>
      <c r="I5" s="11"/>
      <c r="J5" s="11"/>
    </row>
    <row r="6" spans="1:10" x14ac:dyDescent="0.25">
      <c r="A6" s="11"/>
      <c r="B6" s="45"/>
      <c r="C6" s="11"/>
      <c r="D6" s="11"/>
      <c r="E6" s="55" t="s">
        <v>6</v>
      </c>
      <c r="F6" s="55"/>
      <c r="G6" s="11"/>
      <c r="H6" s="11"/>
      <c r="I6" s="11"/>
      <c r="J6" s="11"/>
    </row>
    <row r="7" spans="1:10" ht="3.75" customHeight="1" x14ac:dyDescent="0.25">
      <c r="A7" s="11"/>
      <c r="B7" s="1"/>
      <c r="C7" s="1"/>
      <c r="D7" s="1"/>
      <c r="E7" s="55"/>
      <c r="F7" s="55"/>
      <c r="G7" s="1"/>
      <c r="H7" s="1"/>
      <c r="I7" s="1"/>
      <c r="J7" s="11"/>
    </row>
    <row r="8" spans="1:10" ht="6" customHeight="1" x14ac:dyDescent="0.25">
      <c r="A8" s="11"/>
      <c r="B8" s="11"/>
      <c r="C8" s="11"/>
      <c r="D8" s="11"/>
      <c r="E8" s="55"/>
      <c r="F8" s="55"/>
      <c r="G8" s="11"/>
      <c r="H8" s="11"/>
      <c r="I8" s="11"/>
      <c r="J8" s="11"/>
    </row>
    <row r="9" spans="1:10" ht="1.5" customHeight="1" x14ac:dyDescent="0.25">
      <c r="A9" s="11"/>
      <c r="B9" s="1"/>
      <c r="C9" s="1"/>
      <c r="D9" s="1"/>
      <c r="E9" s="55"/>
      <c r="F9" s="55"/>
      <c r="G9" s="1"/>
      <c r="H9" s="1"/>
      <c r="I9" s="1"/>
      <c r="J9" s="11"/>
    </row>
    <row r="10" spans="1:10" x14ac:dyDescent="0.25">
      <c r="A10" s="11"/>
      <c r="B10" s="11"/>
      <c r="C10" s="11"/>
      <c r="D10" s="11"/>
      <c r="E10" s="55"/>
      <c r="F10" s="55"/>
      <c r="G10" s="11"/>
      <c r="H10" s="11"/>
      <c r="I10" s="11"/>
      <c r="J10" s="11"/>
    </row>
    <row r="11" spans="1:10" x14ac:dyDescent="0.25">
      <c r="A11" s="11"/>
      <c r="B11" s="29" t="s">
        <v>7</v>
      </c>
      <c r="C11" s="60" t="s">
        <v>42</v>
      </c>
      <c r="D11" s="60"/>
      <c r="E11" s="12"/>
      <c r="F11" s="11"/>
      <c r="G11" s="11"/>
      <c r="H11" s="11"/>
      <c r="I11" s="11"/>
      <c r="J11" s="11"/>
    </row>
    <row r="12" spans="1:10" x14ac:dyDescent="0.25">
      <c r="A12" s="11"/>
      <c r="B12" s="29" t="s">
        <v>8</v>
      </c>
      <c r="C12" s="61" t="s">
        <v>38</v>
      </c>
      <c r="D12" s="61"/>
      <c r="E12" s="12"/>
      <c r="F12" s="11"/>
      <c r="G12" s="11"/>
      <c r="H12" s="11"/>
      <c r="I12" s="11"/>
      <c r="J12" s="11"/>
    </row>
    <row r="13" spans="1:10" x14ac:dyDescent="0.25">
      <c r="A13" s="11"/>
      <c r="B13" s="29" t="s">
        <v>9</v>
      </c>
      <c r="C13" s="62">
        <v>42584</v>
      </c>
      <c r="D13" s="62"/>
      <c r="E13" s="13"/>
      <c r="F13" s="11"/>
      <c r="G13" s="11"/>
      <c r="H13" s="11"/>
      <c r="I13" s="11"/>
      <c r="J13" s="11"/>
    </row>
    <row r="14" spans="1:10" x14ac:dyDescent="0.25">
      <c r="A14" s="11"/>
      <c r="B14" s="29" t="s">
        <v>10</v>
      </c>
      <c r="C14" s="62">
        <v>42594</v>
      </c>
      <c r="D14" s="62"/>
      <c r="E14" s="13"/>
      <c r="F14" s="11"/>
      <c r="G14" s="11"/>
      <c r="H14" s="11"/>
      <c r="I14" s="11"/>
      <c r="J14" s="11"/>
    </row>
    <row r="15" spans="1:10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</row>
    <row r="16" spans="1:10" ht="33" customHeight="1" x14ac:dyDescent="0.25">
      <c r="A16" s="11"/>
      <c r="B16" s="79" t="s">
        <v>44</v>
      </c>
      <c r="C16" s="80"/>
      <c r="D16" s="80"/>
      <c r="E16" s="80"/>
      <c r="F16" s="80"/>
      <c r="G16" s="81"/>
      <c r="H16" s="77" t="s">
        <v>45</v>
      </c>
      <c r="I16" s="78" t="s">
        <v>20</v>
      </c>
      <c r="J16" s="11"/>
    </row>
    <row r="17" spans="1:10" x14ac:dyDescent="0.25">
      <c r="A17" s="11"/>
      <c r="B17" s="82" t="s">
        <v>39</v>
      </c>
      <c r="C17" s="82"/>
      <c r="D17" s="82"/>
      <c r="E17" s="82"/>
      <c r="F17" s="82"/>
      <c r="G17" s="82"/>
      <c r="H17" s="71">
        <v>42586</v>
      </c>
      <c r="I17" s="72">
        <v>22</v>
      </c>
      <c r="J17" s="11"/>
    </row>
    <row r="18" spans="1:10" x14ac:dyDescent="0.25">
      <c r="A18" s="11"/>
      <c r="B18" s="83" t="s">
        <v>40</v>
      </c>
      <c r="C18" s="83"/>
      <c r="D18" s="83"/>
      <c r="E18" s="83"/>
      <c r="F18" s="83"/>
      <c r="G18" s="83"/>
      <c r="H18" s="73">
        <v>42586</v>
      </c>
      <c r="I18" s="74">
        <v>628.52</v>
      </c>
      <c r="J18" s="11"/>
    </row>
    <row r="19" spans="1:10" x14ac:dyDescent="0.25">
      <c r="A19" s="11"/>
      <c r="B19" s="83"/>
      <c r="C19" s="83"/>
      <c r="D19" s="83"/>
      <c r="E19" s="83"/>
      <c r="F19" s="83"/>
      <c r="G19" s="83"/>
      <c r="H19" s="73"/>
      <c r="I19" s="74"/>
      <c r="J19" s="11"/>
    </row>
    <row r="20" spans="1:10" x14ac:dyDescent="0.25">
      <c r="A20" s="11"/>
      <c r="B20" s="83"/>
      <c r="C20" s="83"/>
      <c r="D20" s="83"/>
      <c r="E20" s="83"/>
      <c r="F20" s="83"/>
      <c r="G20" s="83"/>
      <c r="H20" s="73"/>
      <c r="I20" s="74"/>
      <c r="J20" s="11"/>
    </row>
    <row r="21" spans="1:10" x14ac:dyDescent="0.25">
      <c r="A21" s="11"/>
      <c r="B21" s="83"/>
      <c r="C21" s="83"/>
      <c r="D21" s="83"/>
      <c r="E21" s="83"/>
      <c r="F21" s="83"/>
      <c r="G21" s="83"/>
      <c r="H21" s="73"/>
      <c r="I21" s="74"/>
      <c r="J21" s="11"/>
    </row>
    <row r="22" spans="1:10" x14ac:dyDescent="0.25">
      <c r="A22" s="11"/>
      <c r="B22" s="83"/>
      <c r="C22" s="83"/>
      <c r="D22" s="83"/>
      <c r="E22" s="83"/>
      <c r="F22" s="83"/>
      <c r="G22" s="83"/>
      <c r="H22" s="73"/>
      <c r="I22" s="74"/>
      <c r="J22" s="11"/>
    </row>
    <row r="23" spans="1:10" x14ac:dyDescent="0.25">
      <c r="A23" s="11"/>
      <c r="B23" s="83"/>
      <c r="C23" s="83"/>
      <c r="D23" s="83"/>
      <c r="E23" s="83"/>
      <c r="F23" s="83"/>
      <c r="G23" s="83"/>
      <c r="H23" s="73"/>
      <c r="I23" s="74"/>
      <c r="J23" s="11"/>
    </row>
    <row r="24" spans="1:10" x14ac:dyDescent="0.25">
      <c r="A24" s="11"/>
      <c r="B24" s="83"/>
      <c r="C24" s="83"/>
      <c r="D24" s="83"/>
      <c r="E24" s="83"/>
      <c r="F24" s="83"/>
      <c r="G24" s="83"/>
      <c r="H24" s="73"/>
      <c r="I24" s="74"/>
      <c r="J24" s="11"/>
    </row>
    <row r="25" spans="1:10" x14ac:dyDescent="0.25">
      <c r="A25" s="11"/>
      <c r="B25" s="83"/>
      <c r="C25" s="83"/>
      <c r="D25" s="83"/>
      <c r="E25" s="83"/>
      <c r="F25" s="83"/>
      <c r="G25" s="83"/>
      <c r="H25" s="73"/>
      <c r="I25" s="74"/>
      <c r="J25" s="11"/>
    </row>
    <row r="26" spans="1:10" x14ac:dyDescent="0.25">
      <c r="A26" s="11"/>
      <c r="B26" s="83"/>
      <c r="C26" s="83"/>
      <c r="D26" s="83"/>
      <c r="E26" s="83"/>
      <c r="F26" s="83"/>
      <c r="G26" s="83"/>
      <c r="H26" s="73"/>
      <c r="I26" s="74"/>
      <c r="J26" s="11"/>
    </row>
    <row r="27" spans="1:10" x14ac:dyDescent="0.25">
      <c r="A27" s="11"/>
      <c r="B27" s="83"/>
      <c r="C27" s="83"/>
      <c r="D27" s="83"/>
      <c r="E27" s="83"/>
      <c r="F27" s="83"/>
      <c r="G27" s="83"/>
      <c r="H27" s="73"/>
      <c r="I27" s="74"/>
      <c r="J27" s="11"/>
    </row>
    <row r="28" spans="1:10" x14ac:dyDescent="0.25">
      <c r="A28" s="11"/>
      <c r="B28" s="83"/>
      <c r="C28" s="83"/>
      <c r="D28" s="83"/>
      <c r="E28" s="83"/>
      <c r="F28" s="83"/>
      <c r="G28" s="83"/>
      <c r="H28" s="73"/>
      <c r="I28" s="74"/>
      <c r="J28" s="11"/>
    </row>
    <row r="29" spans="1:10" x14ac:dyDescent="0.25">
      <c r="A29" s="11"/>
      <c r="B29" s="83"/>
      <c r="C29" s="83"/>
      <c r="D29" s="83"/>
      <c r="E29" s="83"/>
      <c r="F29" s="83"/>
      <c r="G29" s="83"/>
      <c r="H29" s="73"/>
      <c r="I29" s="74"/>
      <c r="J29" s="11"/>
    </row>
    <row r="30" spans="1:10" x14ac:dyDescent="0.25">
      <c r="A30" s="11"/>
      <c r="B30" s="83"/>
      <c r="C30" s="83"/>
      <c r="D30" s="83"/>
      <c r="E30" s="83"/>
      <c r="F30" s="83"/>
      <c r="G30" s="83"/>
      <c r="H30" s="73"/>
      <c r="I30" s="74"/>
      <c r="J30" s="11"/>
    </row>
    <row r="31" spans="1:10" x14ac:dyDescent="0.25">
      <c r="A31" s="11"/>
      <c r="B31" s="83"/>
      <c r="C31" s="83"/>
      <c r="D31" s="83"/>
      <c r="E31" s="83"/>
      <c r="F31" s="83"/>
      <c r="G31" s="83"/>
      <c r="H31" s="73"/>
      <c r="I31" s="74"/>
      <c r="J31" s="11"/>
    </row>
    <row r="32" spans="1:10" x14ac:dyDescent="0.25">
      <c r="A32" s="11"/>
      <c r="B32" s="83"/>
      <c r="C32" s="83"/>
      <c r="D32" s="83"/>
      <c r="E32" s="83"/>
      <c r="F32" s="83"/>
      <c r="G32" s="83"/>
      <c r="H32" s="73"/>
      <c r="I32" s="74"/>
      <c r="J32" s="11"/>
    </row>
    <row r="33" spans="1:10" x14ac:dyDescent="0.25">
      <c r="A33" s="11"/>
      <c r="B33" s="83"/>
      <c r="C33" s="83"/>
      <c r="D33" s="83"/>
      <c r="E33" s="83"/>
      <c r="F33" s="83"/>
      <c r="G33" s="83"/>
      <c r="H33" s="73"/>
      <c r="I33" s="74"/>
      <c r="J33" s="11"/>
    </row>
    <row r="34" spans="1:10" x14ac:dyDescent="0.25">
      <c r="A34" s="11"/>
      <c r="B34" s="83"/>
      <c r="C34" s="83"/>
      <c r="D34" s="83"/>
      <c r="E34" s="83"/>
      <c r="F34" s="83"/>
      <c r="G34" s="83"/>
      <c r="H34" s="73"/>
      <c r="I34" s="74"/>
      <c r="J34" s="11"/>
    </row>
    <row r="35" spans="1:10" x14ac:dyDescent="0.25">
      <c r="A35" s="11"/>
      <c r="B35" s="83"/>
      <c r="C35" s="83"/>
      <c r="D35" s="83"/>
      <c r="E35" s="83"/>
      <c r="F35" s="83"/>
      <c r="G35" s="83"/>
      <c r="H35" s="73"/>
      <c r="I35" s="74"/>
      <c r="J35" s="11"/>
    </row>
    <row r="36" spans="1:10" x14ac:dyDescent="0.25">
      <c r="A36" s="11"/>
      <c r="B36" s="83"/>
      <c r="C36" s="83"/>
      <c r="D36" s="83"/>
      <c r="E36" s="83"/>
      <c r="F36" s="83"/>
      <c r="G36" s="83"/>
      <c r="H36" s="73"/>
      <c r="I36" s="74"/>
      <c r="J36" s="11"/>
    </row>
    <row r="37" spans="1:10" x14ac:dyDescent="0.25">
      <c r="A37" s="11"/>
      <c r="B37" s="83"/>
      <c r="C37" s="83"/>
      <c r="D37" s="83"/>
      <c r="E37" s="83"/>
      <c r="F37" s="83"/>
      <c r="G37" s="83"/>
      <c r="H37" s="73"/>
      <c r="I37" s="74"/>
      <c r="J37" s="11"/>
    </row>
    <row r="38" spans="1:10" x14ac:dyDescent="0.25">
      <c r="A38" s="11"/>
      <c r="B38" s="83"/>
      <c r="C38" s="83"/>
      <c r="D38" s="83"/>
      <c r="E38" s="83"/>
      <c r="F38" s="83"/>
      <c r="G38" s="83"/>
      <c r="H38" s="73"/>
      <c r="I38" s="74"/>
      <c r="J38" s="11"/>
    </row>
    <row r="39" spans="1:10" x14ac:dyDescent="0.25">
      <c r="A39" s="11"/>
      <c r="B39" s="83"/>
      <c r="C39" s="83"/>
      <c r="D39" s="83"/>
      <c r="E39" s="83"/>
      <c r="F39" s="83"/>
      <c r="G39" s="83"/>
      <c r="H39" s="73"/>
      <c r="I39" s="74"/>
      <c r="J39" s="11"/>
    </row>
    <row r="40" spans="1:10" x14ac:dyDescent="0.25">
      <c r="A40" s="11"/>
      <c r="B40" s="83"/>
      <c r="C40" s="83"/>
      <c r="D40" s="83"/>
      <c r="E40" s="83"/>
      <c r="F40" s="83"/>
      <c r="G40" s="83"/>
      <c r="H40" s="73"/>
      <c r="I40" s="74"/>
      <c r="J40" s="11"/>
    </row>
    <row r="41" spans="1:10" x14ac:dyDescent="0.25">
      <c r="A41" s="11"/>
      <c r="B41" s="83"/>
      <c r="C41" s="83"/>
      <c r="D41" s="83"/>
      <c r="E41" s="83"/>
      <c r="F41" s="83"/>
      <c r="G41" s="83"/>
      <c r="H41" s="73"/>
      <c r="I41" s="74"/>
      <c r="J41" s="11"/>
    </row>
    <row r="42" spans="1:10" x14ac:dyDescent="0.25">
      <c r="A42" s="11"/>
      <c r="B42" s="83"/>
      <c r="C42" s="83"/>
      <c r="D42" s="83"/>
      <c r="E42" s="83"/>
      <c r="F42" s="83"/>
      <c r="G42" s="83"/>
      <c r="H42" s="73"/>
      <c r="I42" s="74"/>
      <c r="J42" s="11"/>
    </row>
    <row r="43" spans="1:10" x14ac:dyDescent="0.25">
      <c r="A43" s="11"/>
      <c r="B43" s="83"/>
      <c r="C43" s="83"/>
      <c r="D43" s="83"/>
      <c r="E43" s="83"/>
      <c r="F43" s="83"/>
      <c r="G43" s="83"/>
      <c r="H43" s="73"/>
      <c r="I43" s="74"/>
      <c r="J43" s="11"/>
    </row>
    <row r="44" spans="1:10" x14ac:dyDescent="0.25">
      <c r="A44" s="11"/>
      <c r="B44" s="83"/>
      <c r="C44" s="83"/>
      <c r="D44" s="83"/>
      <c r="E44" s="83"/>
      <c r="F44" s="83"/>
      <c r="G44" s="83"/>
      <c r="H44" s="73"/>
      <c r="I44" s="74"/>
      <c r="J44" s="11"/>
    </row>
    <row r="45" spans="1:10" x14ac:dyDescent="0.25">
      <c r="A45" s="11"/>
      <c r="B45" s="83"/>
      <c r="C45" s="83"/>
      <c r="D45" s="83"/>
      <c r="E45" s="83"/>
      <c r="F45" s="83"/>
      <c r="G45" s="83"/>
      <c r="H45" s="73"/>
      <c r="I45" s="74"/>
      <c r="J45" s="11"/>
    </row>
    <row r="46" spans="1:10" x14ac:dyDescent="0.25">
      <c r="A46" s="11"/>
      <c r="B46" s="83"/>
      <c r="C46" s="83"/>
      <c r="D46" s="83"/>
      <c r="E46" s="83"/>
      <c r="F46" s="83"/>
      <c r="G46" s="83"/>
      <c r="H46" s="73"/>
      <c r="I46" s="74"/>
      <c r="J46" s="11"/>
    </row>
    <row r="47" spans="1:10" x14ac:dyDescent="0.25">
      <c r="A47" s="11"/>
      <c r="B47" s="83"/>
      <c r="C47" s="83"/>
      <c r="D47" s="83"/>
      <c r="E47" s="83"/>
      <c r="F47" s="83"/>
      <c r="G47" s="83"/>
      <c r="H47" s="73"/>
      <c r="I47" s="74"/>
      <c r="J47" s="11"/>
    </row>
    <row r="48" spans="1:10" x14ac:dyDescent="0.25">
      <c r="A48" s="11"/>
      <c r="B48" s="83"/>
      <c r="C48" s="83"/>
      <c r="D48" s="83"/>
      <c r="E48" s="83"/>
      <c r="F48" s="83"/>
      <c r="G48" s="83"/>
      <c r="H48" s="73"/>
      <c r="I48" s="74"/>
      <c r="J48" s="11"/>
    </row>
    <row r="49" spans="1:10" x14ac:dyDescent="0.25">
      <c r="A49" s="11"/>
      <c r="B49" s="83"/>
      <c r="C49" s="83"/>
      <c r="D49" s="83"/>
      <c r="E49" s="83"/>
      <c r="F49" s="83"/>
      <c r="G49" s="83"/>
      <c r="H49" s="73"/>
      <c r="I49" s="74"/>
      <c r="J49" s="11"/>
    </row>
    <row r="50" spans="1:10" x14ac:dyDescent="0.25">
      <c r="A50" s="11"/>
      <c r="B50" s="83"/>
      <c r="C50" s="83"/>
      <c r="D50" s="83"/>
      <c r="E50" s="83"/>
      <c r="F50" s="83"/>
      <c r="G50" s="83"/>
      <c r="H50" s="73"/>
      <c r="I50" s="74"/>
      <c r="J50" s="11"/>
    </row>
    <row r="51" spans="1:10" x14ac:dyDescent="0.25">
      <c r="A51" s="11"/>
      <c r="B51" s="83"/>
      <c r="C51" s="83"/>
      <c r="D51" s="83"/>
      <c r="E51" s="83"/>
      <c r="F51" s="83"/>
      <c r="G51" s="83"/>
      <c r="H51" s="73"/>
      <c r="I51" s="74"/>
      <c r="J51" s="11"/>
    </row>
    <row r="52" spans="1:10" x14ac:dyDescent="0.25">
      <c r="A52" s="11"/>
      <c r="B52" s="83"/>
      <c r="C52" s="83"/>
      <c r="D52" s="83"/>
      <c r="E52" s="83"/>
      <c r="F52" s="83"/>
      <c r="G52" s="83"/>
      <c r="H52" s="73"/>
      <c r="I52" s="74"/>
      <c r="J52" s="11"/>
    </row>
    <row r="53" spans="1:10" x14ac:dyDescent="0.25">
      <c r="A53" s="11"/>
      <c r="B53" s="83"/>
      <c r="C53" s="83"/>
      <c r="D53" s="83"/>
      <c r="E53" s="83"/>
      <c r="F53" s="83"/>
      <c r="G53" s="83"/>
      <c r="H53" s="73"/>
      <c r="I53" s="74"/>
      <c r="J53" s="11"/>
    </row>
    <row r="54" spans="1:10" x14ac:dyDescent="0.25">
      <c r="A54" s="11"/>
      <c r="B54" s="83"/>
      <c r="C54" s="83"/>
      <c r="D54" s="83"/>
      <c r="E54" s="83"/>
      <c r="F54" s="83"/>
      <c r="G54" s="83"/>
      <c r="H54" s="73"/>
      <c r="I54" s="74"/>
      <c r="J54" s="11"/>
    </row>
    <row r="55" spans="1:10" x14ac:dyDescent="0.25">
      <c r="A55" s="11"/>
      <c r="B55" s="83"/>
      <c r="C55" s="83"/>
      <c r="D55" s="83"/>
      <c r="E55" s="83"/>
      <c r="F55" s="83"/>
      <c r="G55" s="83"/>
      <c r="H55" s="73"/>
      <c r="I55" s="74"/>
      <c r="J55" s="11"/>
    </row>
    <row r="56" spans="1:10" x14ac:dyDescent="0.25">
      <c r="A56" s="11"/>
      <c r="B56" s="83"/>
      <c r="C56" s="83"/>
      <c r="D56" s="83"/>
      <c r="E56" s="83"/>
      <c r="F56" s="83"/>
      <c r="G56" s="83"/>
      <c r="H56" s="73"/>
      <c r="I56" s="74"/>
      <c r="J56" s="11"/>
    </row>
    <row r="57" spans="1:10" x14ac:dyDescent="0.25">
      <c r="A57" s="11"/>
      <c r="B57" s="83"/>
      <c r="C57" s="83"/>
      <c r="D57" s="83"/>
      <c r="E57" s="83"/>
      <c r="F57" s="83"/>
      <c r="G57" s="83"/>
      <c r="H57" s="73"/>
      <c r="I57" s="74"/>
      <c r="J57" s="11"/>
    </row>
    <row r="58" spans="1:10" x14ac:dyDescent="0.25">
      <c r="A58" s="11"/>
      <c r="B58" s="83"/>
      <c r="C58" s="83"/>
      <c r="D58" s="83"/>
      <c r="E58" s="83"/>
      <c r="F58" s="83"/>
      <c r="G58" s="83"/>
      <c r="H58" s="73"/>
      <c r="I58" s="74"/>
      <c r="J58" s="11"/>
    </row>
    <row r="59" spans="1:10" x14ac:dyDescent="0.25">
      <c r="A59" s="11"/>
      <c r="B59" s="84"/>
      <c r="C59" s="84"/>
      <c r="D59" s="84"/>
      <c r="E59" s="84"/>
      <c r="F59" s="84"/>
      <c r="G59" s="84"/>
      <c r="H59" s="75"/>
      <c r="I59" s="76"/>
      <c r="J59" s="11"/>
    </row>
    <row r="60" spans="1:10" x14ac:dyDescent="0.25">
      <c r="A60" s="11"/>
      <c r="B60" s="11"/>
      <c r="C60" s="11"/>
      <c r="D60" s="11"/>
      <c r="E60" s="11"/>
      <c r="F60" s="11"/>
      <c r="G60" s="70" t="s">
        <v>11</v>
      </c>
      <c r="H60" s="70"/>
      <c r="I60" s="69">
        <f>SUM(I17:I59)</f>
        <v>650.52</v>
      </c>
      <c r="J60" s="11"/>
    </row>
    <row r="61" spans="1:10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</row>
    <row r="62" spans="1:10" ht="35.4" customHeight="1" x14ac:dyDescent="0.25">
      <c r="A62" s="11"/>
      <c r="B62" s="104" t="s">
        <v>46</v>
      </c>
      <c r="C62" s="105"/>
      <c r="D62" s="105"/>
      <c r="E62" s="105"/>
      <c r="F62" s="106" t="s">
        <v>14</v>
      </c>
      <c r="G62" s="106"/>
      <c r="H62" s="106"/>
      <c r="I62" s="107" t="s">
        <v>12</v>
      </c>
      <c r="J62" s="11"/>
    </row>
    <row r="63" spans="1:10" x14ac:dyDescent="0.25">
      <c r="A63" s="11"/>
      <c r="B63" s="85" t="s">
        <v>16</v>
      </c>
      <c r="C63" s="86"/>
      <c r="D63" s="86"/>
      <c r="E63" s="86"/>
      <c r="F63" s="87">
        <v>42583</v>
      </c>
      <c r="G63" s="88"/>
      <c r="H63" s="88"/>
      <c r="I63" s="89">
        <v>500</v>
      </c>
      <c r="J63" s="11"/>
    </row>
    <row r="64" spans="1:10" x14ac:dyDescent="0.25">
      <c r="A64" s="11"/>
      <c r="B64" s="90"/>
      <c r="C64" s="91"/>
      <c r="D64" s="91"/>
      <c r="E64" s="91"/>
      <c r="F64" s="92"/>
      <c r="G64" s="93"/>
      <c r="H64" s="93"/>
      <c r="I64" s="94"/>
      <c r="J64" s="11"/>
    </row>
    <row r="65" spans="1:10" x14ac:dyDescent="0.25">
      <c r="A65" s="11"/>
      <c r="B65" s="90"/>
      <c r="C65" s="91"/>
      <c r="D65" s="91"/>
      <c r="E65" s="91"/>
      <c r="F65" s="92"/>
      <c r="G65" s="93"/>
      <c r="H65" s="93"/>
      <c r="I65" s="94"/>
      <c r="J65" s="11"/>
    </row>
    <row r="66" spans="1:10" x14ac:dyDescent="0.25">
      <c r="A66" s="11"/>
      <c r="B66" s="90"/>
      <c r="C66" s="91"/>
      <c r="D66" s="91"/>
      <c r="E66" s="91"/>
      <c r="F66" s="92"/>
      <c r="G66" s="93"/>
      <c r="H66" s="93"/>
      <c r="I66" s="94"/>
      <c r="J66" s="11"/>
    </row>
    <row r="67" spans="1:10" x14ac:dyDescent="0.25">
      <c r="A67" s="11"/>
      <c r="B67" s="95"/>
      <c r="C67" s="96"/>
      <c r="D67" s="96"/>
      <c r="E67" s="96"/>
      <c r="F67" s="97"/>
      <c r="G67" s="98"/>
      <c r="H67" s="98"/>
      <c r="I67" s="99"/>
      <c r="J67" s="11"/>
    </row>
    <row r="68" spans="1:10" x14ac:dyDescent="0.25">
      <c r="A68" s="11"/>
      <c r="B68" s="11"/>
      <c r="C68" s="11"/>
      <c r="D68" s="11"/>
      <c r="E68" s="11"/>
      <c r="F68" s="11"/>
      <c r="G68" s="65" t="s">
        <v>15</v>
      </c>
      <c r="H68" s="65"/>
      <c r="I68" s="19">
        <f>SUM(I63:I67)</f>
        <v>500</v>
      </c>
      <c r="J68" s="11"/>
    </row>
    <row r="69" spans="1:10" x14ac:dyDescent="0.25">
      <c r="A69" s="11"/>
      <c r="B69" s="11"/>
      <c r="C69" s="11"/>
      <c r="D69" s="11"/>
      <c r="E69" s="11"/>
      <c r="F69" s="11"/>
      <c r="G69" s="63" t="s">
        <v>21</v>
      </c>
      <c r="H69" s="64"/>
      <c r="I69" s="20">
        <f>I60-I68</f>
        <v>150.51999999999998</v>
      </c>
      <c r="J69" s="11"/>
    </row>
    <row r="70" spans="1:10" x14ac:dyDescent="0.25">
      <c r="A70" s="11"/>
      <c r="B70" s="11"/>
      <c r="C70" s="11"/>
      <c r="D70" s="11"/>
      <c r="E70" s="11"/>
      <c r="F70" s="11"/>
      <c r="G70" s="11"/>
      <c r="H70" s="18"/>
      <c r="I70" s="19"/>
      <c r="J70" s="11"/>
    </row>
    <row r="71" spans="1:10" ht="21.6" customHeight="1" x14ac:dyDescent="0.25">
      <c r="A71" s="11"/>
      <c r="B71" s="103" t="s">
        <v>19</v>
      </c>
      <c r="C71" s="100"/>
      <c r="D71" s="100"/>
      <c r="E71" s="100"/>
      <c r="F71" s="100"/>
      <c r="G71" s="100"/>
      <c r="H71" s="101"/>
      <c r="I71" s="102"/>
      <c r="J71" s="11"/>
    </row>
    <row r="72" spans="1:10" x14ac:dyDescent="0.25">
      <c r="A72" s="11"/>
      <c r="B72" s="21"/>
      <c r="C72" s="9"/>
      <c r="D72" s="9"/>
      <c r="E72" s="9"/>
      <c r="F72" s="9"/>
      <c r="G72" s="9"/>
      <c r="H72" s="9"/>
      <c r="I72" s="22"/>
      <c r="J72" s="11"/>
    </row>
    <row r="73" spans="1:10" x14ac:dyDescent="0.25">
      <c r="A73" s="11"/>
      <c r="B73" s="23" t="s">
        <v>17</v>
      </c>
      <c r="C73" s="52"/>
      <c r="D73" s="52"/>
      <c r="E73" s="52"/>
      <c r="F73" s="24" t="s">
        <v>5</v>
      </c>
      <c r="G73" s="25"/>
      <c r="H73" s="9"/>
      <c r="I73" s="22"/>
      <c r="J73" s="11"/>
    </row>
    <row r="74" spans="1:10" x14ac:dyDescent="0.25">
      <c r="A74" s="11"/>
      <c r="B74" s="23"/>
      <c r="C74" s="9"/>
      <c r="D74" s="9"/>
      <c r="E74" s="9"/>
      <c r="F74" s="24"/>
      <c r="G74" s="9"/>
      <c r="H74" s="9"/>
      <c r="I74" s="22"/>
      <c r="J74" s="11"/>
    </row>
    <row r="75" spans="1:10" x14ac:dyDescent="0.25">
      <c r="A75" s="11"/>
      <c r="B75" s="23" t="s">
        <v>18</v>
      </c>
      <c r="C75" s="52"/>
      <c r="D75" s="52"/>
      <c r="E75" s="52"/>
      <c r="F75" s="24" t="s">
        <v>5</v>
      </c>
      <c r="G75" s="25"/>
      <c r="H75" s="9"/>
      <c r="I75" s="22"/>
      <c r="J75" s="11"/>
    </row>
    <row r="76" spans="1:10" x14ac:dyDescent="0.25">
      <c r="A76" s="11"/>
      <c r="B76" s="23"/>
      <c r="C76" s="9"/>
      <c r="D76" s="9"/>
      <c r="E76" s="9"/>
      <c r="F76" s="24"/>
      <c r="G76" s="9"/>
      <c r="H76" s="9"/>
      <c r="I76" s="22"/>
      <c r="J76" s="11"/>
    </row>
    <row r="77" spans="1:10" x14ac:dyDescent="0.25">
      <c r="A77" s="11"/>
      <c r="B77" s="23" t="s">
        <v>18</v>
      </c>
      <c r="C77" s="52"/>
      <c r="D77" s="52"/>
      <c r="E77" s="52"/>
      <c r="F77" s="24" t="s">
        <v>5</v>
      </c>
      <c r="G77" s="25"/>
      <c r="H77" s="9"/>
      <c r="I77" s="22"/>
      <c r="J77" s="11"/>
    </row>
    <row r="78" spans="1:10" x14ac:dyDescent="0.25">
      <c r="A78" s="11"/>
      <c r="B78" s="26"/>
      <c r="C78" s="27"/>
      <c r="D78" s="27"/>
      <c r="E78" s="27"/>
      <c r="F78" s="27"/>
      <c r="G78" s="27"/>
      <c r="H78" s="27"/>
      <c r="I78" s="28"/>
      <c r="J78" s="11"/>
    </row>
    <row r="79" spans="1:10" x14ac:dyDescent="0.25">
      <c r="A79" s="11"/>
      <c r="B79" s="11"/>
      <c r="C79" s="11"/>
      <c r="D79" s="11"/>
      <c r="E79" s="11"/>
      <c r="F79" s="11"/>
      <c r="G79" s="11"/>
      <c r="H79" s="11"/>
      <c r="I79" s="11"/>
      <c r="J79" s="11"/>
    </row>
  </sheetData>
  <mergeCells count="61">
    <mergeCell ref="G69:H69"/>
    <mergeCell ref="G68:H68"/>
    <mergeCell ref="G60:H60"/>
    <mergeCell ref="B41:G41"/>
    <mergeCell ref="B42:G42"/>
    <mergeCell ref="B66:E66"/>
    <mergeCell ref="B47:G47"/>
    <mergeCell ref="B48:G48"/>
    <mergeCell ref="B52:G52"/>
    <mergeCell ref="B53:G53"/>
    <mergeCell ref="C11:D11"/>
    <mergeCell ref="C12:D12"/>
    <mergeCell ref="C13:D13"/>
    <mergeCell ref="C14:D14"/>
    <mergeCell ref="B21:G21"/>
    <mergeCell ref="B18:G18"/>
    <mergeCell ref="B19:G19"/>
    <mergeCell ref="B20:G20"/>
    <mergeCell ref="B16:G16"/>
    <mergeCell ref="B22:G22"/>
    <mergeCell ref="B23:G23"/>
    <mergeCell ref="B37:G37"/>
    <mergeCell ref="B38:G38"/>
    <mergeCell ref="B39:G39"/>
    <mergeCell ref="B40:G40"/>
    <mergeCell ref="B36:G36"/>
    <mergeCell ref="B24:G24"/>
    <mergeCell ref="B25:G25"/>
    <mergeCell ref="B26:G26"/>
    <mergeCell ref="C77:E77"/>
    <mergeCell ref="B67:E67"/>
    <mergeCell ref="C73:E73"/>
    <mergeCell ref="C75:E75"/>
    <mergeCell ref="E6:F10"/>
    <mergeCell ref="B63:E63"/>
    <mergeCell ref="B64:E64"/>
    <mergeCell ref="B65:E65"/>
    <mergeCell ref="B62:E62"/>
    <mergeCell ref="B17:G17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43:G43"/>
    <mergeCell ref="B44:G44"/>
    <mergeCell ref="B45:G45"/>
    <mergeCell ref="B46:G46"/>
    <mergeCell ref="B49:G49"/>
    <mergeCell ref="B50:G50"/>
    <mergeCell ref="B51:G51"/>
    <mergeCell ref="B59:G59"/>
    <mergeCell ref="B55:G55"/>
    <mergeCell ref="B56:G56"/>
    <mergeCell ref="B57:G57"/>
    <mergeCell ref="B58:G58"/>
    <mergeCell ref="B54:G54"/>
  </mergeCells>
  <phoneticPr fontId="1" type="noConversion"/>
  <pageMargins left="0.75" right="0.75" top="0.75" bottom="0.75" header="0.5" footer="0.5"/>
  <pageSetup scale="68" orientation="portrait" errors="blank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7"/>
  <sheetViews>
    <sheetView workbookViewId="0">
      <selection activeCell="K6" sqref="K6"/>
    </sheetView>
  </sheetViews>
  <sheetFormatPr defaultColWidth="8.77734375" defaultRowHeight="13.2" x14ac:dyDescent="0.25"/>
  <cols>
    <col min="1" max="1" width="3.6640625" customWidth="1"/>
    <col min="2" max="2" width="15.6640625" customWidth="1"/>
    <col min="3" max="3" width="16.6640625" customWidth="1"/>
    <col min="4" max="4" width="13.6640625" customWidth="1"/>
    <col min="5" max="5" width="14.33203125" customWidth="1"/>
    <col min="6" max="9" width="14.6640625" customWidth="1"/>
    <col min="10" max="10" width="3.6640625" customWidth="1"/>
  </cols>
  <sheetData>
    <row r="1" spans="1:10" x14ac:dyDescent="0.25">
      <c r="A1" s="11"/>
      <c r="B1" s="10"/>
      <c r="C1" s="10"/>
      <c r="D1" s="10"/>
      <c r="E1" s="10"/>
      <c r="F1" s="11"/>
      <c r="G1" s="11"/>
      <c r="H1" s="11"/>
      <c r="I1" s="11"/>
      <c r="J1" s="11"/>
    </row>
    <row r="2" spans="1:10" x14ac:dyDescent="0.25">
      <c r="A2" s="11"/>
      <c r="B2" s="11"/>
      <c r="C2" s="11"/>
      <c r="D2" s="11"/>
      <c r="E2" s="11" t="s">
        <v>34</v>
      </c>
      <c r="F2" s="11"/>
      <c r="G2" s="11"/>
      <c r="H2" s="11"/>
      <c r="I2" s="11"/>
      <c r="J2" s="11"/>
    </row>
    <row r="3" spans="1:10" x14ac:dyDescent="0.25">
      <c r="A3" s="11"/>
      <c r="B3" s="11"/>
      <c r="C3" s="11"/>
      <c r="D3" s="11"/>
      <c r="E3" s="11" t="s">
        <v>35</v>
      </c>
      <c r="F3" s="11"/>
      <c r="G3" s="11"/>
      <c r="H3" s="11"/>
      <c r="I3" s="11"/>
      <c r="J3" s="11"/>
    </row>
    <row r="4" spans="1:10" x14ac:dyDescent="0.25">
      <c r="A4" s="11"/>
      <c r="B4" s="11"/>
      <c r="C4" s="11"/>
      <c r="D4" s="11"/>
      <c r="E4" s="11" t="s">
        <v>36</v>
      </c>
      <c r="F4" s="11"/>
      <c r="G4" s="11"/>
      <c r="H4" s="11"/>
      <c r="I4" s="11"/>
      <c r="J4" s="11"/>
    </row>
    <row r="5" spans="1:10" x14ac:dyDescent="0.25">
      <c r="A5" s="11"/>
      <c r="B5" s="45" t="s">
        <v>41</v>
      </c>
      <c r="C5" s="11"/>
      <c r="D5" s="11"/>
      <c r="E5" s="11"/>
      <c r="F5" s="11"/>
      <c r="G5" s="11"/>
      <c r="H5" s="11"/>
      <c r="I5" s="11"/>
      <c r="J5" s="11"/>
    </row>
    <row r="6" spans="1:10" x14ac:dyDescent="0.25">
      <c r="A6" s="11"/>
      <c r="B6" s="11"/>
      <c r="C6" s="11"/>
      <c r="D6" s="11"/>
      <c r="E6" s="55" t="s">
        <v>6</v>
      </c>
      <c r="F6" s="55"/>
      <c r="G6" s="11"/>
      <c r="H6" s="11"/>
      <c r="I6" s="11"/>
      <c r="J6" s="11"/>
    </row>
    <row r="7" spans="1:10" ht="3.75" customHeight="1" x14ac:dyDescent="0.25">
      <c r="A7" s="11"/>
      <c r="B7" s="1"/>
      <c r="C7" s="1"/>
      <c r="D7" s="1"/>
      <c r="E7" s="55"/>
      <c r="F7" s="55"/>
      <c r="G7" s="1"/>
      <c r="H7" s="1"/>
      <c r="I7" s="1"/>
      <c r="J7" s="11"/>
    </row>
    <row r="8" spans="1:10" ht="6" customHeight="1" x14ac:dyDescent="0.25">
      <c r="A8" s="11"/>
      <c r="B8" s="11"/>
      <c r="C8" s="11"/>
      <c r="D8" s="11"/>
      <c r="E8" s="55"/>
      <c r="F8" s="55"/>
      <c r="G8" s="11"/>
      <c r="H8" s="11"/>
      <c r="I8" s="11"/>
      <c r="J8" s="11"/>
    </row>
    <row r="9" spans="1:10" ht="1.5" customHeight="1" x14ac:dyDescent="0.25">
      <c r="A9" s="11"/>
      <c r="B9" s="1"/>
      <c r="C9" s="1"/>
      <c r="D9" s="1"/>
      <c r="E9" s="55"/>
      <c r="F9" s="55"/>
      <c r="G9" s="1"/>
      <c r="H9" s="1"/>
      <c r="I9" s="1"/>
      <c r="J9" s="11"/>
    </row>
    <row r="10" spans="1:10" x14ac:dyDescent="0.25">
      <c r="A10" s="11"/>
      <c r="B10" s="11"/>
      <c r="C10" s="11"/>
      <c r="D10" s="11"/>
      <c r="E10" s="55"/>
      <c r="F10" s="55"/>
      <c r="G10" s="11"/>
      <c r="H10" s="11"/>
      <c r="I10" s="11"/>
      <c r="J10" s="11"/>
    </row>
    <row r="11" spans="1:10" x14ac:dyDescent="0.25">
      <c r="A11" s="11"/>
      <c r="B11" s="29" t="s">
        <v>7</v>
      </c>
      <c r="C11" s="60" t="s">
        <v>37</v>
      </c>
      <c r="D11" s="60"/>
      <c r="E11" s="12"/>
      <c r="F11" s="11" t="s">
        <v>26</v>
      </c>
      <c r="G11" s="25" t="s">
        <v>27</v>
      </c>
      <c r="H11" s="11"/>
      <c r="I11" s="11"/>
      <c r="J11" s="11"/>
    </row>
    <row r="12" spans="1:10" x14ac:dyDescent="0.25">
      <c r="A12" s="11"/>
      <c r="B12" s="29" t="s">
        <v>8</v>
      </c>
      <c r="C12" s="61" t="s">
        <v>22</v>
      </c>
      <c r="D12" s="61"/>
      <c r="E12" s="12"/>
      <c r="F12" s="11" t="s">
        <v>28</v>
      </c>
      <c r="G12" s="44" t="s">
        <v>29</v>
      </c>
      <c r="H12" s="11"/>
      <c r="I12" s="11"/>
      <c r="J12" s="11"/>
    </row>
    <row r="13" spans="1:10" x14ac:dyDescent="0.25">
      <c r="A13" s="11"/>
      <c r="B13" s="29" t="s">
        <v>9</v>
      </c>
      <c r="C13" s="62">
        <v>42584</v>
      </c>
      <c r="D13" s="62"/>
      <c r="E13" s="13"/>
      <c r="F13" s="11"/>
      <c r="G13" s="11"/>
      <c r="H13" s="11"/>
      <c r="I13" s="11"/>
      <c r="J13" s="11"/>
    </row>
    <row r="14" spans="1:10" x14ac:dyDescent="0.25">
      <c r="A14" s="11"/>
      <c r="B14" s="29" t="s">
        <v>10</v>
      </c>
      <c r="C14" s="62">
        <v>42594</v>
      </c>
      <c r="D14" s="62"/>
      <c r="E14" s="13"/>
      <c r="F14" s="11"/>
      <c r="G14" s="11"/>
      <c r="H14" s="11"/>
      <c r="I14" s="11"/>
      <c r="J14" s="11"/>
    </row>
    <row r="15" spans="1:10" x14ac:dyDescent="0.25">
      <c r="A15" s="11"/>
      <c r="B15" s="11"/>
      <c r="C15" s="11"/>
      <c r="D15" s="11"/>
      <c r="E15" s="11"/>
      <c r="F15" s="11"/>
      <c r="G15" s="11"/>
      <c r="H15" s="11"/>
      <c r="I15" s="11"/>
      <c r="J15" s="11"/>
    </row>
    <row r="16" spans="1:10" ht="26.4" x14ac:dyDescent="0.25">
      <c r="A16" s="11"/>
      <c r="B16" s="58" t="s">
        <v>33</v>
      </c>
      <c r="C16" s="59"/>
      <c r="D16" s="59"/>
      <c r="E16" s="59"/>
      <c r="F16" s="6"/>
      <c r="G16" s="6"/>
      <c r="H16" s="6" t="s">
        <v>13</v>
      </c>
      <c r="I16" s="7" t="str">
        <f>CONCATENATE("Amount
(",G11,")")</f>
        <v>Amount
(RMB)</v>
      </c>
      <c r="J16" s="11"/>
    </row>
    <row r="17" spans="1:10" x14ac:dyDescent="0.25">
      <c r="A17" s="11"/>
      <c r="B17" s="46" t="s">
        <v>1</v>
      </c>
      <c r="C17" s="47"/>
      <c r="D17" s="47"/>
      <c r="E17" s="47"/>
      <c r="F17" s="47"/>
      <c r="G17" s="48"/>
      <c r="H17" s="14">
        <v>42586</v>
      </c>
      <c r="I17" s="31">
        <v>3990</v>
      </c>
      <c r="J17" s="11"/>
    </row>
    <row r="18" spans="1:10" x14ac:dyDescent="0.25">
      <c r="A18" s="11"/>
      <c r="B18" s="46" t="s">
        <v>0</v>
      </c>
      <c r="C18" s="47"/>
      <c r="D18" s="47"/>
      <c r="E18" s="47"/>
      <c r="F18" s="47"/>
      <c r="G18" s="48"/>
      <c r="H18" s="14">
        <v>42586</v>
      </c>
      <c r="I18" s="31">
        <v>8000</v>
      </c>
      <c r="J18" s="11"/>
    </row>
    <row r="19" spans="1:10" x14ac:dyDescent="0.25">
      <c r="A19" s="11"/>
      <c r="B19" s="46" t="s">
        <v>2</v>
      </c>
      <c r="C19" s="47"/>
      <c r="D19" s="47"/>
      <c r="E19" s="47"/>
      <c r="F19" s="47"/>
      <c r="G19" s="48"/>
      <c r="H19" s="14">
        <v>42589</v>
      </c>
      <c r="I19" s="31">
        <v>194</v>
      </c>
      <c r="J19" s="11"/>
    </row>
    <row r="20" spans="1:10" x14ac:dyDescent="0.25">
      <c r="A20" s="11"/>
      <c r="B20" s="46" t="s">
        <v>3</v>
      </c>
      <c r="C20" s="47"/>
      <c r="D20" s="47"/>
      <c r="E20" s="47"/>
      <c r="F20" s="47"/>
      <c r="G20" s="48"/>
      <c r="H20" s="14">
        <v>42589</v>
      </c>
      <c r="I20" s="31">
        <v>86.8</v>
      </c>
      <c r="J20" s="11"/>
    </row>
    <row r="21" spans="1:10" x14ac:dyDescent="0.25">
      <c r="A21" s="11"/>
      <c r="B21" s="46" t="s">
        <v>4</v>
      </c>
      <c r="C21" s="47"/>
      <c r="D21" s="47"/>
      <c r="E21" s="47"/>
      <c r="F21" s="47"/>
      <c r="G21" s="48"/>
      <c r="H21" s="14">
        <v>42592</v>
      </c>
      <c r="I21" s="31">
        <v>15980</v>
      </c>
      <c r="J21" s="11"/>
    </row>
    <row r="22" spans="1:10" x14ac:dyDescent="0.25">
      <c r="A22" s="11"/>
      <c r="B22" s="46"/>
      <c r="C22" s="47"/>
      <c r="D22" s="47"/>
      <c r="E22" s="47"/>
      <c r="F22" s="47"/>
      <c r="G22" s="48"/>
      <c r="H22" s="15"/>
      <c r="I22" s="31"/>
      <c r="J22" s="11"/>
    </row>
    <row r="23" spans="1:10" x14ac:dyDescent="0.25">
      <c r="A23" s="11"/>
      <c r="B23" s="46"/>
      <c r="C23" s="47"/>
      <c r="D23" s="47"/>
      <c r="E23" s="47"/>
      <c r="F23" s="47"/>
      <c r="G23" s="48"/>
      <c r="H23" s="15"/>
      <c r="I23" s="31"/>
      <c r="J23" s="11"/>
    </row>
    <row r="24" spans="1:10" x14ac:dyDescent="0.25">
      <c r="A24" s="11"/>
      <c r="B24" s="46"/>
      <c r="C24" s="47"/>
      <c r="D24" s="47"/>
      <c r="E24" s="47"/>
      <c r="F24" s="47"/>
      <c r="G24" s="48"/>
      <c r="H24" s="15"/>
      <c r="I24" s="31"/>
      <c r="J24" s="11"/>
    </row>
    <row r="25" spans="1:10" x14ac:dyDescent="0.25">
      <c r="A25" s="11"/>
      <c r="B25" s="46"/>
      <c r="C25" s="47"/>
      <c r="D25" s="47"/>
      <c r="E25" s="47"/>
      <c r="F25" s="47"/>
      <c r="G25" s="48"/>
      <c r="H25" s="15"/>
      <c r="I25" s="31"/>
      <c r="J25" s="11"/>
    </row>
    <row r="26" spans="1:10" x14ac:dyDescent="0.25">
      <c r="A26" s="11"/>
      <c r="B26" s="46"/>
      <c r="C26" s="47"/>
      <c r="D26" s="47"/>
      <c r="E26" s="47"/>
      <c r="F26" s="47"/>
      <c r="G26" s="48"/>
      <c r="H26" s="15"/>
      <c r="I26" s="31"/>
      <c r="J26" s="11"/>
    </row>
    <row r="27" spans="1:10" x14ac:dyDescent="0.25">
      <c r="A27" s="11"/>
      <c r="B27" s="46"/>
      <c r="C27" s="47"/>
      <c r="D27" s="47"/>
      <c r="E27" s="47"/>
      <c r="F27" s="47"/>
      <c r="G27" s="48"/>
      <c r="H27" s="15"/>
      <c r="I27" s="31"/>
      <c r="J27" s="11"/>
    </row>
    <row r="28" spans="1:10" x14ac:dyDescent="0.25">
      <c r="A28" s="11"/>
      <c r="B28" s="46"/>
      <c r="C28" s="47"/>
      <c r="D28" s="47"/>
      <c r="E28" s="47"/>
      <c r="F28" s="47"/>
      <c r="G28" s="48"/>
      <c r="H28" s="15"/>
      <c r="I28" s="31"/>
      <c r="J28" s="11"/>
    </row>
    <row r="29" spans="1:10" x14ac:dyDescent="0.25">
      <c r="A29" s="11"/>
      <c r="B29" s="46"/>
      <c r="C29" s="47"/>
      <c r="D29" s="47"/>
      <c r="E29" s="47"/>
      <c r="F29" s="47"/>
      <c r="G29" s="48"/>
      <c r="H29" s="15"/>
      <c r="I29" s="31"/>
      <c r="J29" s="11"/>
    </row>
    <row r="30" spans="1:10" x14ac:dyDescent="0.25">
      <c r="A30" s="11"/>
      <c r="B30" s="46"/>
      <c r="C30" s="47"/>
      <c r="D30" s="47"/>
      <c r="E30" s="47"/>
      <c r="F30" s="47"/>
      <c r="G30" s="48"/>
      <c r="H30" s="15"/>
      <c r="I30" s="31"/>
      <c r="J30" s="11"/>
    </row>
    <row r="31" spans="1:10" x14ac:dyDescent="0.25">
      <c r="A31" s="11"/>
      <c r="B31" s="46"/>
      <c r="C31" s="47"/>
      <c r="D31" s="47"/>
      <c r="E31" s="47"/>
      <c r="F31" s="47"/>
      <c r="G31" s="48"/>
      <c r="H31" s="15"/>
      <c r="I31" s="31"/>
      <c r="J31" s="11"/>
    </row>
    <row r="32" spans="1:10" x14ac:dyDescent="0.25">
      <c r="A32" s="11"/>
      <c r="B32" s="46"/>
      <c r="C32" s="47"/>
      <c r="D32" s="47"/>
      <c r="E32" s="47"/>
      <c r="F32" s="47"/>
      <c r="G32" s="48"/>
      <c r="H32" s="15"/>
      <c r="I32" s="31"/>
      <c r="J32" s="11"/>
    </row>
    <row r="33" spans="1:10" x14ac:dyDescent="0.25">
      <c r="A33" s="11"/>
      <c r="B33" s="46"/>
      <c r="C33" s="47"/>
      <c r="D33" s="47"/>
      <c r="E33" s="47"/>
      <c r="F33" s="47"/>
      <c r="G33" s="48"/>
      <c r="H33" s="15"/>
      <c r="I33" s="31"/>
      <c r="J33" s="11"/>
    </row>
    <row r="34" spans="1:10" x14ac:dyDescent="0.25">
      <c r="A34" s="11"/>
      <c r="B34" s="46"/>
      <c r="C34" s="47"/>
      <c r="D34" s="47"/>
      <c r="E34" s="47"/>
      <c r="F34" s="47"/>
      <c r="G34" s="48"/>
      <c r="H34" s="15"/>
      <c r="I34" s="31"/>
      <c r="J34" s="11"/>
    </row>
    <row r="35" spans="1:10" x14ac:dyDescent="0.25">
      <c r="A35" s="11"/>
      <c r="B35" s="46"/>
      <c r="C35" s="47"/>
      <c r="D35" s="47"/>
      <c r="E35" s="47"/>
      <c r="F35" s="47"/>
      <c r="G35" s="48"/>
      <c r="H35" s="15"/>
      <c r="I35" s="31"/>
      <c r="J35" s="11"/>
    </row>
    <row r="36" spans="1:10" x14ac:dyDescent="0.25">
      <c r="A36" s="11"/>
      <c r="B36" s="46"/>
      <c r="C36" s="47"/>
      <c r="D36" s="47"/>
      <c r="E36" s="47"/>
      <c r="F36" s="47"/>
      <c r="G36" s="48"/>
      <c r="H36" s="15"/>
      <c r="I36" s="31"/>
      <c r="J36" s="11"/>
    </row>
    <row r="37" spans="1:10" x14ac:dyDescent="0.25">
      <c r="A37" s="11"/>
      <c r="B37" s="46"/>
      <c r="C37" s="47"/>
      <c r="D37" s="47"/>
      <c r="E37" s="47"/>
      <c r="F37" s="47"/>
      <c r="G37" s="48"/>
      <c r="H37" s="15"/>
      <c r="I37" s="31"/>
      <c r="J37" s="11"/>
    </row>
    <row r="38" spans="1:10" x14ac:dyDescent="0.25">
      <c r="A38" s="11"/>
      <c r="B38" s="46"/>
      <c r="C38" s="47"/>
      <c r="D38" s="47"/>
      <c r="E38" s="47"/>
      <c r="F38" s="47"/>
      <c r="G38" s="48"/>
      <c r="H38" s="15"/>
      <c r="I38" s="31"/>
      <c r="J38" s="11"/>
    </row>
    <row r="39" spans="1:10" x14ac:dyDescent="0.25">
      <c r="A39" s="11"/>
      <c r="B39" s="46"/>
      <c r="C39" s="47"/>
      <c r="D39" s="47"/>
      <c r="E39" s="47"/>
      <c r="F39" s="47"/>
      <c r="G39" s="48"/>
      <c r="H39" s="15"/>
      <c r="I39" s="31"/>
      <c r="J39" s="11"/>
    </row>
    <row r="40" spans="1:10" x14ac:dyDescent="0.25">
      <c r="A40" s="11"/>
      <c r="B40" s="46"/>
      <c r="C40" s="47"/>
      <c r="D40" s="47"/>
      <c r="E40" s="47"/>
      <c r="F40" s="47"/>
      <c r="G40" s="48"/>
      <c r="H40" s="15"/>
      <c r="I40" s="31"/>
      <c r="J40" s="11"/>
    </row>
    <row r="41" spans="1:10" x14ac:dyDescent="0.25">
      <c r="A41" s="11"/>
      <c r="B41" s="46"/>
      <c r="C41" s="47"/>
      <c r="D41" s="47"/>
      <c r="E41" s="47"/>
      <c r="F41" s="47"/>
      <c r="G41" s="48"/>
      <c r="H41" s="15"/>
      <c r="I41" s="31"/>
      <c r="J41" s="11"/>
    </row>
    <row r="42" spans="1:10" x14ac:dyDescent="0.25">
      <c r="A42" s="11"/>
      <c r="B42" s="46"/>
      <c r="C42" s="47"/>
      <c r="D42" s="47"/>
      <c r="E42" s="47"/>
      <c r="F42" s="47"/>
      <c r="G42" s="48"/>
      <c r="H42" s="15"/>
      <c r="I42" s="31"/>
      <c r="J42" s="11"/>
    </row>
    <row r="43" spans="1:10" x14ac:dyDescent="0.25">
      <c r="A43" s="11"/>
      <c r="B43" s="46"/>
      <c r="C43" s="47"/>
      <c r="D43" s="47"/>
      <c r="E43" s="47"/>
      <c r="F43" s="47"/>
      <c r="G43" s="48"/>
      <c r="H43" s="15"/>
      <c r="I43" s="31"/>
      <c r="J43" s="11"/>
    </row>
    <row r="44" spans="1:10" x14ac:dyDescent="0.25">
      <c r="A44" s="11"/>
      <c r="B44" s="46"/>
      <c r="C44" s="47"/>
      <c r="D44" s="47"/>
      <c r="E44" s="47"/>
      <c r="F44" s="47"/>
      <c r="G44" s="48"/>
      <c r="H44" s="15"/>
      <c r="I44" s="31"/>
      <c r="J44" s="11"/>
    </row>
    <row r="45" spans="1:10" x14ac:dyDescent="0.25">
      <c r="A45" s="11"/>
      <c r="B45" s="46"/>
      <c r="C45" s="47"/>
      <c r="D45" s="47"/>
      <c r="E45" s="47"/>
      <c r="F45" s="47"/>
      <c r="G45" s="48"/>
      <c r="H45" s="15"/>
      <c r="I45" s="31"/>
      <c r="J45" s="11"/>
    </row>
    <row r="46" spans="1:10" x14ac:dyDescent="0.25">
      <c r="A46" s="11"/>
      <c r="B46" s="46"/>
      <c r="C46" s="47"/>
      <c r="D46" s="47"/>
      <c r="E46" s="47"/>
      <c r="F46" s="47"/>
      <c r="G46" s="48"/>
      <c r="H46" s="15"/>
      <c r="I46" s="31"/>
      <c r="J46" s="11"/>
    </row>
    <row r="47" spans="1:10" x14ac:dyDescent="0.25">
      <c r="A47" s="11"/>
      <c r="B47" s="46"/>
      <c r="C47" s="47"/>
      <c r="D47" s="47"/>
      <c r="E47" s="47"/>
      <c r="F47" s="47"/>
      <c r="G47" s="48"/>
      <c r="H47" s="15"/>
      <c r="I47" s="31"/>
      <c r="J47" s="11"/>
    </row>
    <row r="48" spans="1:10" x14ac:dyDescent="0.25">
      <c r="A48" s="11"/>
      <c r="B48" s="46"/>
      <c r="C48" s="47"/>
      <c r="D48" s="47"/>
      <c r="E48" s="47"/>
      <c r="F48" s="47"/>
      <c r="G48" s="48"/>
      <c r="H48" s="15"/>
      <c r="I48" s="31"/>
      <c r="J48" s="11"/>
    </row>
    <row r="49" spans="1:10" x14ac:dyDescent="0.25">
      <c r="A49" s="11"/>
      <c r="B49" s="46"/>
      <c r="C49" s="47"/>
      <c r="D49" s="47"/>
      <c r="E49" s="47"/>
      <c r="F49" s="47"/>
      <c r="G49" s="48"/>
      <c r="H49" s="15"/>
      <c r="I49" s="31"/>
      <c r="J49" s="11"/>
    </row>
    <row r="50" spans="1:10" x14ac:dyDescent="0.25">
      <c r="A50" s="11"/>
      <c r="B50" s="49"/>
      <c r="C50" s="50"/>
      <c r="D50" s="50"/>
      <c r="E50" s="50"/>
      <c r="F50" s="50"/>
      <c r="G50" s="51"/>
      <c r="H50" s="17"/>
      <c r="I50" s="43"/>
      <c r="J50" s="11"/>
    </row>
    <row r="51" spans="1:10" x14ac:dyDescent="0.25">
      <c r="A51" s="11"/>
      <c r="B51" s="11"/>
      <c r="C51" s="11"/>
      <c r="D51" s="11"/>
      <c r="E51" s="11"/>
      <c r="F51" s="11"/>
      <c r="G51" s="66" t="s">
        <v>11</v>
      </c>
      <c r="H51" s="66"/>
      <c r="I51" s="34">
        <f>SUM(I17:I50)</f>
        <v>28250.799999999999</v>
      </c>
      <c r="J51" s="11"/>
    </row>
    <row r="52" spans="1:10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</row>
    <row r="53" spans="1:10" ht="26.4" x14ac:dyDescent="0.25">
      <c r="A53" s="11"/>
      <c r="B53" s="58" t="s">
        <v>31</v>
      </c>
      <c r="C53" s="59"/>
      <c r="D53" s="59"/>
      <c r="E53" s="59"/>
      <c r="F53" s="6" t="s">
        <v>5</v>
      </c>
      <c r="G53" s="6" t="str">
        <f>CONCATENATE("Amount
(",G12,")")</f>
        <v>Amount
(USD)</v>
      </c>
      <c r="H53" s="6" t="s">
        <v>24</v>
      </c>
      <c r="I53" s="7" t="str">
        <f>CONCATENATE("Amount
(",G11,")")</f>
        <v>Amount
(RMB)</v>
      </c>
      <c r="J53" s="11"/>
    </row>
    <row r="54" spans="1:10" x14ac:dyDescent="0.25">
      <c r="A54" s="11"/>
      <c r="B54" s="56" t="s">
        <v>23</v>
      </c>
      <c r="C54" s="57"/>
      <c r="D54" s="57"/>
      <c r="E54" s="57"/>
      <c r="F54" s="14">
        <v>42593</v>
      </c>
      <c r="G54" s="30">
        <v>396.17</v>
      </c>
      <c r="H54" s="15">
        <v>7.5724999999999998</v>
      </c>
      <c r="I54" s="32">
        <f>G54*H54</f>
        <v>2999.9973249999998</v>
      </c>
      <c r="J54" s="11"/>
    </row>
    <row r="55" spans="1:10" x14ac:dyDescent="0.25">
      <c r="A55" s="11"/>
      <c r="B55" s="56"/>
      <c r="C55" s="57"/>
      <c r="D55" s="57"/>
      <c r="E55" s="57"/>
      <c r="F55" s="14"/>
      <c r="G55" s="30"/>
      <c r="H55" s="15"/>
      <c r="I55" s="32">
        <f>H55*G55</f>
        <v>0</v>
      </c>
      <c r="J55" s="11"/>
    </row>
    <row r="56" spans="1:10" x14ac:dyDescent="0.25">
      <c r="A56" s="11"/>
      <c r="B56" s="56"/>
      <c r="C56" s="57"/>
      <c r="D56" s="57"/>
      <c r="E56" s="57"/>
      <c r="F56" s="14"/>
      <c r="G56" s="30"/>
      <c r="H56" s="15"/>
      <c r="I56" s="32">
        <f>H56*G56</f>
        <v>0</v>
      </c>
      <c r="J56" s="11"/>
    </row>
    <row r="57" spans="1:10" x14ac:dyDescent="0.25">
      <c r="A57" s="11"/>
      <c r="B57" s="56"/>
      <c r="C57" s="57"/>
      <c r="D57" s="57"/>
      <c r="E57" s="57"/>
      <c r="F57" s="14"/>
      <c r="G57" s="30"/>
      <c r="H57" s="15"/>
      <c r="I57" s="32">
        <f>H57*G57</f>
        <v>0</v>
      </c>
      <c r="J57" s="11"/>
    </row>
    <row r="58" spans="1:10" x14ac:dyDescent="0.25">
      <c r="A58" s="11"/>
      <c r="B58" s="53"/>
      <c r="C58" s="54"/>
      <c r="D58" s="54"/>
      <c r="E58" s="54"/>
      <c r="F58" s="16"/>
      <c r="G58" s="35"/>
      <c r="H58" s="17"/>
      <c r="I58" s="33">
        <f>H58+G58</f>
        <v>0</v>
      </c>
      <c r="J58" s="11"/>
    </row>
    <row r="59" spans="1:10" x14ac:dyDescent="0.25">
      <c r="A59" s="11"/>
      <c r="B59" s="11"/>
      <c r="C59" s="11"/>
      <c r="D59" s="65" t="s">
        <v>25</v>
      </c>
      <c r="E59" s="65"/>
      <c r="F59" s="65"/>
      <c r="G59" s="37">
        <f>SUM(G54:G58)</f>
        <v>396.17</v>
      </c>
      <c r="H59" s="36"/>
      <c r="I59" s="34">
        <f>SUM(I54:I58)</f>
        <v>2999.9973249999998</v>
      </c>
      <c r="J59" s="11"/>
    </row>
    <row r="60" spans="1:10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</row>
    <row r="61" spans="1:10" ht="26.4" x14ac:dyDescent="0.25">
      <c r="A61" s="11"/>
      <c r="B61" s="58" t="s">
        <v>32</v>
      </c>
      <c r="C61" s="59"/>
      <c r="D61" s="59"/>
      <c r="E61" s="59"/>
      <c r="F61" s="6" t="s">
        <v>14</v>
      </c>
      <c r="G61" s="6" t="str">
        <f>CONCATENATE("Amount
(",G12,")")</f>
        <v>Amount
(USD)</v>
      </c>
      <c r="H61" s="6" t="s">
        <v>24</v>
      </c>
      <c r="I61" s="7" t="str">
        <f>CONCATENATE("Amount
(",G11,")")</f>
        <v>Amount
(RMB)</v>
      </c>
      <c r="J61" s="11"/>
    </row>
    <row r="62" spans="1:10" x14ac:dyDescent="0.25">
      <c r="A62" s="11"/>
      <c r="B62" s="56" t="s">
        <v>16</v>
      </c>
      <c r="C62" s="57"/>
      <c r="D62" s="57"/>
      <c r="E62" s="57"/>
      <c r="F62" s="14">
        <v>42583</v>
      </c>
      <c r="G62" s="30">
        <v>3000</v>
      </c>
      <c r="H62" s="15">
        <v>7.4988000000000001</v>
      </c>
      <c r="I62" s="32">
        <f>G62*H62</f>
        <v>22496.400000000001</v>
      </c>
      <c r="J62" s="11"/>
    </row>
    <row r="63" spans="1:10" x14ac:dyDescent="0.25">
      <c r="A63" s="11"/>
      <c r="B63" s="56" t="s">
        <v>23</v>
      </c>
      <c r="C63" s="57"/>
      <c r="D63" s="57"/>
      <c r="E63" s="57"/>
      <c r="F63" s="14"/>
      <c r="G63" s="30">
        <v>396.17</v>
      </c>
      <c r="H63" s="15">
        <v>7.5724999999999998</v>
      </c>
      <c r="I63" s="32">
        <f>H63*G63</f>
        <v>2999.9973249999998</v>
      </c>
      <c r="J63" s="11"/>
    </row>
    <row r="64" spans="1:10" x14ac:dyDescent="0.25">
      <c r="A64" s="11"/>
      <c r="B64" s="56"/>
      <c r="C64" s="57"/>
      <c r="D64" s="57"/>
      <c r="E64" s="57"/>
      <c r="F64" s="14"/>
      <c r="G64" s="30"/>
      <c r="H64" s="15"/>
      <c r="I64" s="32"/>
      <c r="J64" s="11"/>
    </row>
    <row r="65" spans="1:10" x14ac:dyDescent="0.25">
      <c r="A65" s="11"/>
      <c r="B65" s="56"/>
      <c r="C65" s="57"/>
      <c r="D65" s="57"/>
      <c r="E65" s="57"/>
      <c r="F65" s="14"/>
      <c r="G65" s="30"/>
      <c r="H65" s="15"/>
      <c r="I65" s="32"/>
      <c r="J65" s="11"/>
    </row>
    <row r="66" spans="1:10" x14ac:dyDescent="0.25">
      <c r="A66" s="11"/>
      <c r="B66" s="53"/>
      <c r="C66" s="54"/>
      <c r="D66" s="54"/>
      <c r="E66" s="54"/>
      <c r="F66" s="16"/>
      <c r="G66" s="35"/>
      <c r="H66" s="17"/>
      <c r="I66" s="33"/>
      <c r="J66" s="11"/>
    </row>
    <row r="67" spans="1:10" x14ac:dyDescent="0.25">
      <c r="A67" s="11"/>
      <c r="B67" s="11"/>
      <c r="C67" s="11"/>
      <c r="D67" s="65" t="s">
        <v>15</v>
      </c>
      <c r="E67" s="65"/>
      <c r="F67" s="65"/>
      <c r="G67" s="37">
        <f>SUM(G62:G66)</f>
        <v>3396.17</v>
      </c>
      <c r="H67" s="36"/>
      <c r="I67" s="34">
        <f>SUM(I62:I66)</f>
        <v>25496.397325000002</v>
      </c>
      <c r="J67" s="11"/>
    </row>
    <row r="68" spans="1:10" x14ac:dyDescent="0.25">
      <c r="A68" s="11"/>
      <c r="B68" s="11"/>
      <c r="C68" s="11"/>
      <c r="D68" s="11"/>
      <c r="E68" s="11"/>
      <c r="F68" s="67" t="str">
        <f>CONCATENATE("Total Due to/from Employee (",G11,")")</f>
        <v>Total Due to/from Employee (RMB)</v>
      </c>
      <c r="G68" s="67"/>
      <c r="H68" s="67"/>
      <c r="I68" s="39">
        <f>I51-I67</f>
        <v>2754.4026749999975</v>
      </c>
      <c r="J68" s="11"/>
    </row>
    <row r="69" spans="1:10" x14ac:dyDescent="0.25">
      <c r="A69" s="11"/>
      <c r="B69" s="11"/>
      <c r="C69" s="11"/>
      <c r="D69" s="11"/>
      <c r="E69" s="11"/>
      <c r="F69" s="11"/>
      <c r="G69" s="38"/>
      <c r="H69" s="38" t="s">
        <v>30</v>
      </c>
      <c r="I69" s="42">
        <v>7.5724999999999998</v>
      </c>
      <c r="J69" s="11"/>
    </row>
    <row r="70" spans="1:10" x14ac:dyDescent="0.25">
      <c r="A70" s="11"/>
      <c r="B70" s="11"/>
      <c r="C70" s="11"/>
      <c r="D70" s="11"/>
      <c r="E70" s="11"/>
      <c r="F70" s="63" t="str">
        <f>CONCATENATE("Total Due to/from Employee (",G12,")")</f>
        <v>Total Due to/from Employee (USD)</v>
      </c>
      <c r="G70" s="64"/>
      <c r="H70" s="64"/>
      <c r="I70" s="20">
        <f>I68/I69</f>
        <v>363.73756025090756</v>
      </c>
      <c r="J70" s="11"/>
    </row>
    <row r="71" spans="1:10" x14ac:dyDescent="0.25">
      <c r="A71" s="11"/>
      <c r="B71" s="11"/>
      <c r="C71" s="11"/>
      <c r="D71" s="11"/>
      <c r="E71" s="11"/>
      <c r="F71" s="11"/>
      <c r="G71" s="11"/>
      <c r="H71" s="40"/>
      <c r="I71" s="41"/>
      <c r="J71" s="11"/>
    </row>
    <row r="72" spans="1:10" x14ac:dyDescent="0.25">
      <c r="A72" s="11"/>
      <c r="B72" s="8" t="s">
        <v>19</v>
      </c>
      <c r="C72" s="3"/>
      <c r="D72" s="3"/>
      <c r="E72" s="3"/>
      <c r="F72" s="3"/>
      <c r="G72" s="3"/>
      <c r="H72" s="4"/>
      <c r="I72" s="5"/>
      <c r="J72" s="11"/>
    </row>
    <row r="73" spans="1:10" x14ac:dyDescent="0.25">
      <c r="A73" s="11"/>
      <c r="B73" s="21"/>
      <c r="C73" s="9"/>
      <c r="D73" s="9"/>
      <c r="E73" s="9"/>
      <c r="F73" s="9"/>
      <c r="G73" s="9"/>
      <c r="H73" s="9"/>
      <c r="I73" s="22"/>
      <c r="J73" s="11"/>
    </row>
    <row r="74" spans="1:10" x14ac:dyDescent="0.25">
      <c r="A74" s="11"/>
      <c r="B74" s="23" t="s">
        <v>17</v>
      </c>
      <c r="C74" s="52"/>
      <c r="D74" s="52"/>
      <c r="E74" s="52"/>
      <c r="F74" s="24" t="s">
        <v>5</v>
      </c>
      <c r="G74" s="25"/>
      <c r="H74" s="9"/>
      <c r="I74" s="22"/>
      <c r="J74" s="11"/>
    </row>
    <row r="75" spans="1:10" x14ac:dyDescent="0.25">
      <c r="A75" s="11"/>
      <c r="B75" s="23"/>
      <c r="C75" s="9"/>
      <c r="D75" s="9"/>
      <c r="E75" s="9"/>
      <c r="F75" s="24"/>
      <c r="G75" s="9"/>
      <c r="H75" s="9"/>
      <c r="I75" s="22"/>
      <c r="J75" s="11"/>
    </row>
    <row r="76" spans="1:10" x14ac:dyDescent="0.25">
      <c r="A76" s="11"/>
      <c r="B76" s="23" t="s">
        <v>18</v>
      </c>
      <c r="C76" s="52"/>
      <c r="D76" s="52"/>
      <c r="E76" s="52"/>
      <c r="F76" s="24" t="s">
        <v>5</v>
      </c>
      <c r="G76" s="25"/>
      <c r="H76" s="9"/>
      <c r="I76" s="22"/>
      <c r="J76" s="11"/>
    </row>
    <row r="77" spans="1:10" x14ac:dyDescent="0.25">
      <c r="A77" s="11"/>
      <c r="B77" s="23"/>
      <c r="C77" s="9"/>
      <c r="D77" s="9"/>
      <c r="E77" s="9"/>
      <c r="F77" s="24"/>
      <c r="G77" s="9"/>
      <c r="H77" s="9"/>
      <c r="I77" s="22"/>
      <c r="J77" s="11"/>
    </row>
    <row r="78" spans="1:10" x14ac:dyDescent="0.25">
      <c r="A78" s="11"/>
      <c r="B78" s="23" t="s">
        <v>18</v>
      </c>
      <c r="C78" s="52"/>
      <c r="D78" s="52"/>
      <c r="E78" s="52"/>
      <c r="F78" s="24" t="s">
        <v>5</v>
      </c>
      <c r="G78" s="25"/>
      <c r="H78" s="9"/>
      <c r="I78" s="22"/>
      <c r="J78" s="11"/>
    </row>
    <row r="79" spans="1:10" x14ac:dyDescent="0.25">
      <c r="A79" s="11"/>
      <c r="B79" s="26"/>
      <c r="C79" s="27"/>
      <c r="D79" s="27"/>
      <c r="E79" s="27"/>
      <c r="F79" s="27"/>
      <c r="G79" s="27"/>
      <c r="H79" s="27"/>
      <c r="I79" s="28"/>
      <c r="J79" s="11"/>
    </row>
    <row r="80" spans="1:10" x14ac:dyDescent="0.25">
      <c r="A80" s="11"/>
      <c r="B80" s="11"/>
      <c r="C80" s="11"/>
      <c r="D80" s="11"/>
      <c r="E80" s="11"/>
      <c r="F80" s="11"/>
      <c r="G80" s="11"/>
      <c r="H80" s="11"/>
      <c r="I80" s="11"/>
      <c r="J80" s="11"/>
    </row>
    <row r="82" spans="2:4" x14ac:dyDescent="0.25">
      <c r="B82" s="2"/>
      <c r="C82" s="2"/>
      <c r="D82" s="2"/>
    </row>
    <row r="83" spans="2:4" x14ac:dyDescent="0.25">
      <c r="B83" s="2"/>
      <c r="C83" s="2"/>
      <c r="D83" s="2"/>
    </row>
    <row r="84" spans="2:4" x14ac:dyDescent="0.25">
      <c r="B84" s="2"/>
      <c r="C84" s="2"/>
      <c r="D84" s="2"/>
    </row>
    <row r="85" spans="2:4" x14ac:dyDescent="0.25">
      <c r="B85" s="2"/>
      <c r="C85" s="2"/>
      <c r="D85" s="2"/>
    </row>
    <row r="86" spans="2:4" x14ac:dyDescent="0.25">
      <c r="B86" s="2"/>
      <c r="C86" s="2"/>
      <c r="D86" s="2"/>
    </row>
    <row r="87" spans="2:4" x14ac:dyDescent="0.25">
      <c r="B87" s="2"/>
      <c r="C87" s="2"/>
      <c r="D87" s="2"/>
    </row>
  </sheetData>
  <mergeCells count="60">
    <mergeCell ref="B55:E55"/>
    <mergeCell ref="B57:E57"/>
    <mergeCell ref="B56:E56"/>
    <mergeCell ref="B17:G17"/>
    <mergeCell ref="B18:G18"/>
    <mergeCell ref="B19:G19"/>
    <mergeCell ref="G51:H51"/>
    <mergeCell ref="B20:G20"/>
    <mergeCell ref="B21:G21"/>
    <mergeCell ref="B22:G22"/>
    <mergeCell ref="B65:E65"/>
    <mergeCell ref="F70:H70"/>
    <mergeCell ref="F68:H68"/>
    <mergeCell ref="B58:E58"/>
    <mergeCell ref="C78:E78"/>
    <mergeCell ref="B66:E66"/>
    <mergeCell ref="C74:E74"/>
    <mergeCell ref="C76:E76"/>
    <mergeCell ref="E6:F10"/>
    <mergeCell ref="B62:E62"/>
    <mergeCell ref="B63:E63"/>
    <mergeCell ref="B64:E64"/>
    <mergeCell ref="B61:E61"/>
    <mergeCell ref="C11:D11"/>
    <mergeCell ref="C12:D12"/>
    <mergeCell ref="C13:D13"/>
    <mergeCell ref="C14:D14"/>
    <mergeCell ref="B16:E16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42:G42"/>
    <mergeCell ref="B43:G43"/>
    <mergeCell ref="B53:E53"/>
    <mergeCell ref="B44:G44"/>
    <mergeCell ref="B45:G45"/>
    <mergeCell ref="B46:G46"/>
    <mergeCell ref="B47:G47"/>
    <mergeCell ref="B54:E54"/>
    <mergeCell ref="D59:F59"/>
    <mergeCell ref="D67:F67"/>
    <mergeCell ref="B38:G38"/>
    <mergeCell ref="B39:G39"/>
    <mergeCell ref="B40:G40"/>
    <mergeCell ref="B41:G41"/>
    <mergeCell ref="B48:G48"/>
    <mergeCell ref="B49:G49"/>
    <mergeCell ref="B50:G50"/>
  </mergeCells>
  <phoneticPr fontId="1" type="noConversion"/>
  <hyperlinks>
    <hyperlink ref="B5" r:id="rId1"/>
  </hyperlinks>
  <pageMargins left="0.75" right="0.75" top="0.75" bottom="0.75" header="0.5" footer="0.5"/>
  <pageSetup scale="68" orientation="portrait" errors="blank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Expense Report - Domestic</vt:lpstr>
      <vt:lpstr>Expense Report - International</vt:lpstr>
      <vt:lpstr>'Expense Report - Domestic'!Print_Area</vt:lpstr>
      <vt:lpstr>'Expense Report - International'!Print_Area</vt:lpstr>
    </vt:vector>
  </TitlesOfParts>
  <Manager>OfficeTemplatesOnline.com</Manager>
  <Company>OfficeTemplatesOnline.com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OfficeTemplatesOnline.com</dc:creator>
  <cp:lastPrinted>2020-11-23T12:32:40Z</cp:lastPrinted>
  <dcterms:created xsi:type="dcterms:W3CDTF">2007-08-08T04:42:10Z</dcterms:created>
  <dcterms:modified xsi:type="dcterms:W3CDTF">2020-11-23T12:32:44Z</dcterms:modified>
</cp:coreProperties>
</file>